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รายการเปลี่ยนแปลง" sheetId="1" r:id="rId1"/>
    <sheet name="สพม.34" sheetId="2" r:id="rId2"/>
  </sheets>
  <definedNames>
    <definedName name="_xlnm.Print_Titles" localSheetId="0">'รายการเปลี่ยนแปลง'!$6:$7</definedName>
  </definedNames>
  <calcPr fullCalcOnLoad="1"/>
</workbook>
</file>

<file path=xl/sharedStrings.xml><?xml version="1.0" encoding="utf-8"?>
<sst xmlns="http://schemas.openxmlformats.org/spreadsheetml/2006/main" count="891" uniqueCount="396">
  <si>
    <t>ข้อมูลการเปลี่ยนแปลงจำนวนสมาชิก ส.พ.ค.จังหวัดเชียงใหม่</t>
  </si>
  <si>
    <t>หน่วย สพม.เขต34</t>
  </si>
  <si>
    <t>เพิ่ม /</t>
  </si>
  <si>
    <t>ที่</t>
  </si>
  <si>
    <t>ชื่อ - สกุล</t>
  </si>
  <si>
    <t>หน่วย</t>
  </si>
  <si>
    <t>อำเภอ</t>
  </si>
  <si>
    <t>หน่วยงาน</t>
  </si>
  <si>
    <t>ด้วยเหตุ</t>
  </si>
  <si>
    <t>สังกัดเดิม /</t>
  </si>
  <si>
    <t>ตั้งแต่</t>
  </si>
  <si>
    <t>หมายเหตุ</t>
  </si>
  <si>
    <t>ลด</t>
  </si>
  <si>
    <t>สพค</t>
  </si>
  <si>
    <t>สถานศึกษา</t>
  </si>
  <si>
    <t>สังกัดใหม่</t>
  </si>
  <si>
    <t>งวด</t>
  </si>
  <si>
    <t>ฝากหัก / อื่น</t>
  </si>
  <si>
    <t>สมัคร</t>
  </si>
  <si>
    <t>ย้ายเข้า</t>
  </si>
  <si>
    <t>คืนสภาพ</t>
  </si>
  <si>
    <t>ตาย</t>
  </si>
  <si>
    <t>ลาออก</t>
  </si>
  <si>
    <t>ขาดส่ง</t>
  </si>
  <si>
    <t>ย้ายออก</t>
  </si>
  <si>
    <t>เพิ่ม</t>
  </si>
  <si>
    <t>รายการเปลี่ยนแปลง</t>
  </si>
  <si>
    <t>ทวน</t>
  </si>
  <si>
    <t>ข้อมูลจำนวนสมาชิก ส.พ.ค.จังหวัดเชียงใหม่</t>
  </si>
  <si>
    <t>อำเภอเมืองเชียงใหม่</t>
  </si>
  <si>
    <t xml:space="preserve">ลำดับ </t>
  </si>
  <si>
    <t xml:space="preserve">ยอด </t>
  </si>
  <si>
    <t xml:space="preserve">ราย </t>
  </si>
  <si>
    <t>รวม</t>
  </si>
  <si>
    <t>CHK.</t>
  </si>
  <si>
    <t xml:space="preserve">ฝาก </t>
  </si>
  <si>
    <t>เจ้าของบัญชีเงินเดือน</t>
  </si>
  <si>
    <t>หัก</t>
  </si>
  <si>
    <t>เดือน</t>
  </si>
  <si>
    <t>สมาชิก</t>
  </si>
  <si>
    <t>หักที่</t>
  </si>
  <si>
    <t>สพม.เขต34(ประจำการ)</t>
  </si>
  <si>
    <t>นางสาวอนงค์พร วาฤทธิ์</t>
  </si>
  <si>
    <t>นายวิชาญ ชัยชมภู</t>
  </si>
  <si>
    <t>นางสาวเกษราภรณ์  สิงห์คะมณี</t>
  </si>
  <si>
    <t>จอมทอง</t>
  </si>
  <si>
    <t>นายวิโรจน์ ดวงสุริยะ</t>
  </si>
  <si>
    <t>นายสมบูรณ์ จองคำ</t>
  </si>
  <si>
    <t>นายอนุชิต อาจหาญ</t>
  </si>
  <si>
    <t>นายนิติศักดิ์ เต๋จ๊ะ</t>
  </si>
  <si>
    <t>นายประจักร์ ศรีวิทะ</t>
  </si>
  <si>
    <t>นายผดุง อินธิสอน</t>
  </si>
  <si>
    <t>นายวารินทร์  บุญธิฟอง</t>
  </si>
  <si>
    <t>อรุโณทัยวิทยาคม</t>
  </si>
  <si>
    <t>นายอัสฎางค์ กองสถาน</t>
  </si>
  <si>
    <t>ดอยเต่าวิทยาคม</t>
  </si>
  <si>
    <t>นางคุณาลักษณ์ ตรีวงศ์</t>
  </si>
  <si>
    <t>นางชีวัน บุญตั๋น</t>
  </si>
  <si>
    <t>นายมนัส  ตันมูล</t>
  </si>
  <si>
    <t>นางสาวสุวิมล  ด้วงยศ</t>
  </si>
  <si>
    <t>นางพัชรินทร์  แสนแปง</t>
  </si>
  <si>
    <t>ดอยสะเก็ดวิทยาคม</t>
  </si>
  <si>
    <t>นางพรพิมล บุญโคตร</t>
  </si>
  <si>
    <t>นางมาลี โรจนวรานนท์</t>
  </si>
  <si>
    <t>นายอานนท์ ขัตติ</t>
  </si>
  <si>
    <t>นายอำนาจ กันทะวงศ์</t>
  </si>
  <si>
    <t>นางนิตยา ทินะ</t>
  </si>
  <si>
    <t>สองแคววิทยาคม</t>
  </si>
  <si>
    <t>นางกานดา ชุมคำ</t>
  </si>
  <si>
    <t>นางปิยะนันท์ พลวัน</t>
  </si>
  <si>
    <t>นางผ่องพรรณ ชัยสาร</t>
  </si>
  <si>
    <t>นายสมศักดิ์ ตานะเป็ง</t>
  </si>
  <si>
    <t>พร้าววิทยาคม</t>
  </si>
  <si>
    <t>นางชื่นพักตร์ สมานวงศ์</t>
  </si>
  <si>
    <t>นางวิมล นาวะระ</t>
  </si>
  <si>
    <t>นางสาวศนิชา เลิศการ</t>
  </si>
  <si>
    <t>นางอ้อยทิพย์ ทองดี</t>
  </si>
  <si>
    <t>นางสอางศรี มณียะ</t>
  </si>
  <si>
    <t>นางญาณิศา คำภิระ</t>
  </si>
  <si>
    <t>นางสาวสายฝน วรรณกูล</t>
  </si>
  <si>
    <t>กาวิละวิทยาลัย</t>
  </si>
  <si>
    <t>นางทิพย์สุนีย์ ชัยศิลบุญ</t>
  </si>
  <si>
    <t>นางปราณี วงค์ชัย</t>
  </si>
  <si>
    <t>นายวรพงษ์ ทองเลิศ</t>
  </si>
  <si>
    <t>นางวิไลลักษณ์ เยาวพานนท์</t>
  </si>
  <si>
    <t>วัฒโนทัยพายัพ</t>
  </si>
  <si>
    <t>นางสาวกรรณิกา วิจิตรา</t>
  </si>
  <si>
    <t>นายชัยภัทร ปวงอุปถัมภ์</t>
  </si>
  <si>
    <t>นายณรงค์ ตันจะริรักษ์</t>
  </si>
  <si>
    <t>นางสุพิน อินทรรักษ์</t>
  </si>
  <si>
    <t>นางบัวชุม วรพรหมมินทร์</t>
  </si>
  <si>
    <t>นางกัลยา ประทุมเกษร</t>
  </si>
  <si>
    <t>นางรัชรินทร์ อาษากิจ</t>
  </si>
  <si>
    <t>นายเจริญ บุญตัน</t>
  </si>
  <si>
    <t>นายดวงจันทร์ บุญก้ำ</t>
  </si>
  <si>
    <t>นางสาวพิมพิมล  คำวงค์</t>
  </si>
  <si>
    <t>หอพระ</t>
  </si>
  <si>
    <t>นายอดุลย์ พรหมเสน</t>
  </si>
  <si>
    <t>แม่แจ่ม</t>
  </si>
  <si>
    <t>นางพวงเพชร ดวงแก้วน้อย</t>
  </si>
  <si>
    <t>นายวิรัตน์ ศรีเที่ยง</t>
  </si>
  <si>
    <t>นางสาวรื่นจิตร ปัญญาเรือง</t>
  </si>
  <si>
    <t>นายวสันต์ พิทาคำ</t>
  </si>
  <si>
    <t>นายเกียรติศักดิ์ ปันคำ</t>
  </si>
  <si>
    <t>นางสาวณิชากร อินต๊ะคำ</t>
  </si>
  <si>
    <t>นางจันทร์ฉาย ประสิงห์</t>
  </si>
  <si>
    <t>นางฉวีวรรณ  ศรีใจน้อย</t>
  </si>
  <si>
    <t>แม่แตง</t>
  </si>
  <si>
    <t>นายเจริญ ศรีวิชัย</t>
  </si>
  <si>
    <t>นายผดุง คำเส้า</t>
  </si>
  <si>
    <t>นางสาวรัชนิภา ธาตุอินจันทร์</t>
  </si>
  <si>
    <t>นางนัยน์ปพร ดวงแก้ว</t>
  </si>
  <si>
    <t>นางเพ็ญแข ดรุณ</t>
  </si>
  <si>
    <t>นางสุจิตรา ขุนคำ</t>
  </si>
  <si>
    <t>นายเชิดศักดิ์ หมื้อชุม</t>
  </si>
  <si>
    <t>นายไพโรจน์  สุวรรณธัช</t>
  </si>
  <si>
    <t>แม่หอพระวิทยาคม</t>
  </si>
  <si>
    <t>นางปรานอม จาระธรรม</t>
  </si>
  <si>
    <t>นายสถิตย์ นิลแก้ว</t>
  </si>
  <si>
    <t>นายประเสริฐ เหล่ากาแฝง</t>
  </si>
  <si>
    <t>นายปฏิธาน ผันผาย</t>
  </si>
  <si>
    <t>นายศรีภูมิ กันทะวงศ์</t>
  </si>
  <si>
    <t>สันป่ายางวิทยาคม</t>
  </si>
  <si>
    <t>นายจำนงค์ ผันผาย</t>
  </si>
  <si>
    <t>นายวชรนันท์  ทิพย์ดวงตา</t>
  </si>
  <si>
    <t>นวมินทราชูทิศพายัพ</t>
  </si>
  <si>
    <t>นางฉัตรดาว ขันจันทร์</t>
  </si>
  <si>
    <t>นางโฉมฉาย พานแก้ว</t>
  </si>
  <si>
    <t>นายเชิดชัย จำนวล</t>
  </si>
  <si>
    <t>นางสาวปานเสก สุทธปรีดา</t>
  </si>
  <si>
    <t>นางสุดารัตน์ อุทัยผล</t>
  </si>
  <si>
    <t>นางรุ่งละภีร์ จิณณ์ครุฑมาศ</t>
  </si>
  <si>
    <t>เดิม - สกุล : นางรุ่งละภีร์ ครุฑมาศ</t>
  </si>
  <si>
    <t>นายอภิเดช อิ่นคำ</t>
  </si>
  <si>
    <t>นางศิริกาญจน์ โภคทรัพย์กิจ</t>
  </si>
  <si>
    <t>เดิม-ชื่อ-สกุล-นางสายพิณ หัวเมืองแก้ว</t>
  </si>
  <si>
    <t>นางกุลญา  ดุลย์สูงเนิน</t>
  </si>
  <si>
    <t>แม่ริมวิทยาคม</t>
  </si>
  <si>
    <t>นายธนู จิณณ์ครุฑมาศ</t>
  </si>
  <si>
    <t>เดิม - สกุล : นายธนู ครุฑมาศ</t>
  </si>
  <si>
    <t>นางศิริวรรณ ทับทิม</t>
  </si>
  <si>
    <t>นายวัลลภ สิริผ่องใส</t>
  </si>
  <si>
    <t>นางจินตนา สิริผ่องใส</t>
  </si>
  <si>
    <t>นายจำรูญ จันทร์เช้า</t>
  </si>
  <si>
    <t>นายมานิตย์ ปันธิมา</t>
  </si>
  <si>
    <t>นายวีรศักดิ์ ราษฎร์ดี</t>
  </si>
  <si>
    <t>นายสมหมาย แสงแก้ว</t>
  </si>
  <si>
    <t>นายสิงห์แก้ว ราษฎร์ดี</t>
  </si>
  <si>
    <t>นายสิงห์โต ธงเทียน</t>
  </si>
  <si>
    <t>นางศิราภรณ์ จันทรสิริกุล</t>
  </si>
  <si>
    <t>บ้านกาดวิทยาคม</t>
  </si>
  <si>
    <t>นางสาวเตือนใจ ทิพย์จันทร์</t>
  </si>
  <si>
    <t>เดิม คำนำ-สกุล : นางเตือนใจ วุฒิจักร</t>
  </si>
  <si>
    <t>นางสาวธิดาพร  ตุ่นตุ้ย</t>
  </si>
  <si>
    <t>นางอำไพ  เสวิกา</t>
  </si>
  <si>
    <t>แม่ออนวิทยาลัย</t>
  </si>
  <si>
    <t>นายธเนศ สุนทรนันท</t>
  </si>
  <si>
    <t>นายศักดิ์ดา เมืองสุวรรณ</t>
  </si>
  <si>
    <t>นายสมพร ใจบุญนอก</t>
  </si>
  <si>
    <t>นางอ้อยทิพย์ ดวงจันทร์</t>
  </si>
  <si>
    <t>นายวีระยุทธ สุขสาย</t>
  </si>
  <si>
    <t>นางนฤมล หลวงภักดี</t>
  </si>
  <si>
    <t>นางพิศมร  อินทวิวัฒน์</t>
  </si>
  <si>
    <t>เวียงแหงวิทยาคม</t>
  </si>
  <si>
    <t>นางสาวณภัทร คำยา</t>
  </si>
  <si>
    <t>สะเมิงวิทยาคม</t>
  </si>
  <si>
    <t>นายฤทธิชัย  เรือนคำ</t>
  </si>
  <si>
    <t>นายจำลอง อธิพรหม</t>
  </si>
  <si>
    <t xml:space="preserve">นางพิชญา มณีศร </t>
  </si>
  <si>
    <t>นายคำจันทร์ พรหมปัญญา</t>
  </si>
  <si>
    <t>สันกำแพง</t>
  </si>
  <si>
    <t>นางภัณฑิลา จรรยาวัฒน์</t>
  </si>
  <si>
    <t>นายวสันต์ บูรณา</t>
  </si>
  <si>
    <t>นางอัจฉราพร สุนทรนันท</t>
  </si>
  <si>
    <t>นายเฉลิม อินทะรักษี</t>
  </si>
  <si>
    <t>สันทรายวิทยาคม</t>
  </si>
  <si>
    <t>นายเทพวิกรณ์ มณีวัง</t>
  </si>
  <si>
    <t>เดิม : นายเทพวิกรณ์ (เทพรักษ์) มณีวัง</t>
  </si>
  <si>
    <t>นางพิศมัย แสงคำ</t>
  </si>
  <si>
    <t>นางวนิดา กิติลือ</t>
  </si>
  <si>
    <t>นายสุรชัย คูณแก้ว</t>
  </si>
  <si>
    <t>เทพศิรินทร์เชียงใหม่</t>
  </si>
  <si>
    <t>สันป่าตองวิทยาคม</t>
  </si>
  <si>
    <t>นางสาวจารุวรรณ กันธวงศ์</t>
  </si>
  <si>
    <t>นางใจทิพย์ แก้วมงคล</t>
  </si>
  <si>
    <t>นางดวงใจ ดวงลาภา</t>
  </si>
  <si>
    <t>นางพัชรินทร์ ไชยวงศ์</t>
  </si>
  <si>
    <t>นางวารี กู้เมือง</t>
  </si>
  <si>
    <t>นายสุนทร กู้เมือง</t>
  </si>
  <si>
    <t>นางสมพร ศิริรัตน์</t>
  </si>
  <si>
    <t>นางพิกุล นิตย์อำนวยผล</t>
  </si>
  <si>
    <t>นายสิทธิชัย  ช่องงาม</t>
  </si>
  <si>
    <t>นางอรนุช  งอกศักดา</t>
  </si>
  <si>
    <t>นางวัชรี ทาวงค์</t>
  </si>
  <si>
    <t>นางสาวพลับพลึง  พัฒนานุรักษ์</t>
  </si>
  <si>
    <t>นางสาวสมร ปาดวง</t>
  </si>
  <si>
    <t>สารภีพิทยาคม</t>
  </si>
  <si>
    <t>นางยุพา สิทธิประเวช</t>
  </si>
  <si>
    <t>นางรัตติยา พัฒนากร</t>
  </si>
  <si>
    <t>นางนุสรา ตาคำ</t>
  </si>
  <si>
    <t>นางเย็นตา อมตวานิชกุล</t>
  </si>
  <si>
    <t>อมก๋อยวิทยาคม</t>
  </si>
  <si>
    <t>นายกิตติพงษ์ คำแหง</t>
  </si>
  <si>
    <t>นายประทุม ฟองตายา</t>
  </si>
  <si>
    <t>นายพิชัย ใจตา</t>
  </si>
  <si>
    <t>นางสาววราภา เลาหเพ็ญแสง</t>
  </si>
  <si>
    <t>ฮอดพิทยาคม</t>
  </si>
  <si>
    <t>นางพนมพร ฟูศรีสกุล</t>
  </si>
  <si>
    <t>นายวรวุฒิ ศรีไววาง</t>
  </si>
  <si>
    <t>ว่าที่ ร.ต.หญิง พัชรนรี ธรรมเมืองมูล</t>
  </si>
  <si>
    <t>นางกาญจนา  เผ่าต๊ะใจ</t>
  </si>
  <si>
    <t>น.ส.ปิมธ์  แสงอุทัย</t>
  </si>
  <si>
    <t>หางดงรัฐราษฎร์</t>
  </si>
  <si>
    <t>นางจรรยา เวียงมูล</t>
  </si>
  <si>
    <t>นายเทวิล จินะกาศ</t>
  </si>
  <si>
    <t>นางบุษบา โพธิ์แต่ง</t>
  </si>
  <si>
    <t>หมายเหตุ  :</t>
  </si>
  <si>
    <t>จำนวนยอด  0            หมายถึง      ฝากหักสมาชิกอื่น</t>
  </si>
  <si>
    <t>จำนวนยอด  1            หมายถึง      หักที่ตัวเอง</t>
  </si>
  <si>
    <t>จำนวนยอด  2  ขึ้นไป  หมายถึง      สมาชิกอื่นมาฝากหักด้วย</t>
  </si>
  <si>
    <t>นายไพรัช วิจันทร</t>
  </si>
  <si>
    <t>แม่ริม</t>
  </si>
  <si>
    <t>นางสุนีย์ แก้วสุพรรณ</t>
  </si>
  <si>
    <t>นางสุทธิษา รัตนมงคล</t>
  </si>
  <si>
    <t>นางสมพร ชไรเบอร์</t>
  </si>
  <si>
    <t>สันป่าตอง</t>
  </si>
  <si>
    <t>นายแทนคุณ  พันธุศาสตร์</t>
  </si>
  <si>
    <t>หางดง</t>
  </si>
  <si>
    <t>นางจีระนันท์ แก้วเรือน</t>
  </si>
  <si>
    <t>นางสาวกาญจนา  อินตะขัติ</t>
  </si>
  <si>
    <t>แม่วาง</t>
  </si>
  <si>
    <t>ฮอด</t>
  </si>
  <si>
    <t>อมก๋อย</t>
  </si>
  <si>
    <t>สารภี</t>
  </si>
  <si>
    <t>สันทราย</t>
  </si>
  <si>
    <t>สะเมิง</t>
  </si>
  <si>
    <t>เวียงแหง</t>
  </si>
  <si>
    <t>แม่ออน</t>
  </si>
  <si>
    <t>เมือง</t>
  </si>
  <si>
    <t>ดอยหล่อ</t>
  </si>
  <si>
    <t>ดอยสะเก็ด</t>
  </si>
  <si>
    <t>ดอยเต่า</t>
  </si>
  <si>
    <t>เชียงดาว</t>
  </si>
  <si>
    <t>ประจำ</t>
  </si>
  <si>
    <t>นายปิรามิด สุดแสวง</t>
  </si>
  <si>
    <t>ว่าที่ ร.ต.หญิง ฐาฬิญา สุดแสวง</t>
  </si>
  <si>
    <t>ปรับ-เพิ่ม</t>
  </si>
  <si>
    <t>ปรับ-ลด</t>
  </si>
  <si>
    <t>นายเฉลิม ปัญญาดง</t>
  </si>
  <si>
    <t>นางฉัตรทอง ปัญญาดง</t>
  </si>
  <si>
    <t>พร้าว</t>
  </si>
  <si>
    <t>นางสาวประภาพร ทองดี</t>
  </si>
  <si>
    <t>นางสาวถาวรี ถนัดธนูศิลป์</t>
  </si>
  <si>
    <t>นายนรินทร์ ทีหัวช้าง</t>
  </si>
  <si>
    <t>นางสนอง แวดอุดม</t>
  </si>
  <si>
    <t>นายนรินทร์ ทีหัวช้าง : 1+1 = 2</t>
  </si>
  <si>
    <t>นายคนอง  วงศ์งาม</t>
  </si>
  <si>
    <t>ไชยปราการ</t>
  </si>
  <si>
    <t>นางจินตนา  แสงมูล</t>
  </si>
  <si>
    <t>นายเจริญ  เขนย</t>
  </si>
  <si>
    <t>นางวรารักษ์  ทับสุวรรณ์</t>
  </si>
  <si>
    <t>ว่าที่ ร.ต.สุรไกร  ทับสุวรรณ์</t>
  </si>
  <si>
    <t>นางอรพิน  วงศ์งาม</t>
  </si>
  <si>
    <t>นางอัญธิฌา  มีวรรณ์</t>
  </si>
  <si>
    <t>นางนิ่มนวล ไชยวัง</t>
  </si>
  <si>
    <t>นางอัญธิฌา  มีวรรณ์ : 1+1 = 2</t>
  </si>
  <si>
    <t>น.ส.วันดี  พันธุศาสตร์</t>
  </si>
  <si>
    <t>นายพันธ์  พันธุศาสตร์</t>
  </si>
  <si>
    <t>นาง สาคร จันทร</t>
  </si>
  <si>
    <t>นาง นัยน์ปพร ดวงแก้ว : 2+1 = 3</t>
  </si>
  <si>
    <t>นาย อภิสิทธิ์ อภิวงค์งาม</t>
  </si>
  <si>
    <t>นาง วงค์เดือน หน่อแก้ว</t>
  </si>
  <si>
    <t>นาย อภิสิทธิ์ อภิวงค์งาม : 1+1 = 2</t>
  </si>
  <si>
    <t>นาย ศรันย์ วรรณรัตน์</t>
  </si>
  <si>
    <t>นางสาว สายรุ้ง หล่อใจ</t>
  </si>
  <si>
    <t>นาง  จุมปา หล่อใจ</t>
  </si>
  <si>
    <t xml:space="preserve">นางสาว สายรุ้ง หล่อใจ : 1+1 = 2 </t>
  </si>
  <si>
    <t>นาย ประพันธ์ หล่อใจ</t>
  </si>
  <si>
    <t>นางสาว สายรุ้ง หล่อใจ : 2+1 = 3</t>
  </si>
  <si>
    <t>นาง วันพ็ญ พันอินทร์</t>
  </si>
  <si>
    <t>นาง เกี๋ยง ทาหล้า</t>
  </si>
  <si>
    <t>นาง วันพ็ญ พันอินทร์ : 1+1 = 2</t>
  </si>
  <si>
    <t>นาย วร ทาหล้า</t>
  </si>
  <si>
    <t>นาง วันพ็ญ พันอินทร์ : 2+1 = 3</t>
  </si>
  <si>
    <t>นาย ระวี คงภาษี</t>
  </si>
  <si>
    <t>นาง ณัฏฐ์ชิตา แสงประสิทธิ์</t>
  </si>
  <si>
    <t>นาง ศรีพร เจริญดี</t>
  </si>
  <si>
    <t>นาง ณัฏฐ์ชิตา แสงประสิทธิ์ : 1+1 = 2</t>
  </si>
  <si>
    <t>นาย สนอง เจริญดี</t>
  </si>
  <si>
    <t>นาง ณัฏฐ์ชิตา แสงประสิทธิ์ : 2+1 = 3</t>
  </si>
  <si>
    <t>นาง นงคราญ วรรณรัตน์</t>
  </si>
  <si>
    <t>สันติสุข</t>
  </si>
  <si>
    <t>นาง นวลตา สุทธิประภา</t>
  </si>
  <si>
    <t>นางสาว พีรญา ถิรธัญญ์ธาดา</t>
  </si>
  <si>
    <t>นาย พรหมมินทร์ เมืองวงค์</t>
  </si>
  <si>
    <t>ว่าที่ ร.ท. จุมพล ทาทอง</t>
  </si>
  <si>
    <t>นาย อำนวย ทาทอง</t>
  </si>
  <si>
    <t>ไม่ทราบสังกัด</t>
  </si>
  <si>
    <t>นาง นัยน์ปพร ดวงแก้ว : 3+1 = 4</t>
  </si>
  <si>
    <t>นางสาว พีรญา ถิรธัญญ์ธาดา :  1+1 = 2</t>
  </si>
  <si>
    <t>ว่าที่ ร.ท. จุมพล ทาทอง :  1+1 = 2</t>
  </si>
  <si>
    <t>ว่าที่ ร.ต.สุรไกร  ทับสุวรรณ์ : 1+1 = 2</t>
  </si>
  <si>
    <t>นายคนอง  วงศ์งาม : 1+1 = 2</t>
  </si>
  <si>
    <t>นาง ชญานิศ ไชยเดชะ</t>
  </si>
  <si>
    <t>นาง วิลัย ใจจา</t>
  </si>
  <si>
    <t>นาย ทวี สิริปุญญปารม์</t>
  </si>
  <si>
    <t>เดิม - สกุล : นาย ทวี ทัดแพ</t>
  </si>
  <si>
    <t>นางสาวมุทิตา กาปวน</t>
  </si>
  <si>
    <t>นางแสงหล้า กาปวน</t>
  </si>
  <si>
    <t>นางสาวพัชราภรณ์ บุญสุข</t>
  </si>
  <si>
    <t>นายโสภณ บุญสุข</t>
  </si>
  <si>
    <t>นาง จิราสิณี สิริปุญญปารม์</t>
  </si>
  <si>
    <t>นาย ทวี สิริปุญญปารม์ : 1+1 = 2</t>
  </si>
  <si>
    <t>นาง ธนวรรณ มหายศ</t>
  </si>
  <si>
    <t>ส.1</t>
  </si>
  <si>
    <t>ส2</t>
  </si>
  <si>
    <t>ต.2</t>
  </si>
  <si>
    <t>ต.4</t>
  </si>
  <si>
    <t>ต.3</t>
  </si>
  <si>
    <t>นาย ชญานนท์ สิทธิ : 1+1 = 2</t>
  </si>
  <si>
    <t>นาย ชญานนท์ สิทธิ : 2+1 = 3</t>
  </si>
  <si>
    <t>นาย ชญานนท์ สิทธิ : 3+1 = 4</t>
  </si>
  <si>
    <t>นาย ธรรมนาถ คำไทย</t>
  </si>
  <si>
    <t>นาย ชญานนท์ สิทธิ</t>
  </si>
  <si>
    <t>นาง สนชยา สิทธิ</t>
  </si>
  <si>
    <t>นาย จักรกฤษณ์ สีม่วง</t>
  </si>
  <si>
    <t>นาง สีพันธ์ สิทธิ</t>
  </si>
  <si>
    <t>นางธนวรรณ มหายศ</t>
  </si>
  <si>
    <t>นางสาว นงลักษณ์ เก่งการทำ</t>
  </si>
  <si>
    <t>นาย ชญานนท์ สิทธิ : 4+1 = 5</t>
  </si>
  <si>
    <t>นาง สุภาพร จอมใจ</t>
  </si>
  <si>
    <t>ประจำการ</t>
  </si>
  <si>
    <t>นาย บุญศรี กองจันทร์</t>
  </si>
  <si>
    <t>นาง สุภาพร จอมใจ : 1+1 = 2</t>
  </si>
  <si>
    <t>นางฉัตรสุมน  ทัศนา</t>
  </si>
  <si>
    <t>นายไพรัช  ทัศนา</t>
  </si>
  <si>
    <t>นายปฏิภาณ โรจน์รุ่ง</t>
  </si>
  <si>
    <t>นางสาว ทองพูล ใสแก้ว : 1+1 = 2</t>
  </si>
  <si>
    <t>นางสาว ธัญลักษณ์ วงเครา : 1+1 = 2</t>
  </si>
  <si>
    <t>นางสาว ธัญลักษณ์ วงเครา : 2+1 = 3</t>
  </si>
  <si>
    <t>เดิม - สกุล : นางณิชาดา ศรีเกษ</t>
  </si>
  <si>
    <t>นางณิชาดา  วินิจศรีเกษ</t>
  </si>
  <si>
    <t>นายชญานนท์ สิทธิ</t>
  </si>
  <si>
    <t>นางสนชยา สิทธิ</t>
  </si>
  <si>
    <t>นายจักรกฤษณ์ สีม่วง</t>
  </si>
  <si>
    <t>นางสีพันธ์ สิทธิ</t>
  </si>
  <si>
    <t>นางสาวนงลักษณ์ เก่งการทำ</t>
  </si>
  <si>
    <t>นางสาวทองพูล ใสแก้ว</t>
  </si>
  <si>
    <t>ด.ต.ณรงค์ ใสแก้ว</t>
  </si>
  <si>
    <t>นางสาวธัญลักษณ์ วงเครา</t>
  </si>
  <si>
    <t>นางศรีมา วงค์คำ</t>
  </si>
  <si>
    <t>นายพัตสุ์ วงเครา</t>
  </si>
  <si>
    <t>นาง พรพรรณ์ เครือสุวรรณ</t>
  </si>
  <si>
    <t>นายอภิรักษ์ คงทวี</t>
  </si>
  <si>
    <t>นางสาว ภิรดา นิลแก้ว</t>
  </si>
  <si>
    <t>นาย พงศ์ศักดิ์ ศรีมะเริง</t>
  </si>
  <si>
    <t>นาย อภิสิทธิ์ อภิวงค์งาม : 2+1 = 3</t>
  </si>
  <si>
    <t>นายชวลิต ธิจันดา</t>
  </si>
  <si>
    <t>นางสาวณัฏฐิณี  ปินตา</t>
  </si>
  <si>
    <t>นางรัชนีย์  ปินตา</t>
  </si>
  <si>
    <t>นายสนั่น  ปินตา</t>
  </si>
  <si>
    <t>นายปรีชากุล ดวงดี</t>
  </si>
  <si>
    <t>นายยุทธศักดิ์ ปินตา</t>
  </si>
  <si>
    <t>หางดงรัฐราษฎร์อุปถัมภ์</t>
  </si>
  <si>
    <t>นางสาว วนิดา ช่างการ</t>
  </si>
  <si>
    <t>เมืองเชียงใหม่</t>
  </si>
  <si>
    <t>นาง วันดี ช่างการ</t>
  </si>
  <si>
    <t>สพม.ชม.</t>
  </si>
  <si>
    <t>หน่วย สพม.ชม.</t>
  </si>
  <si>
    <t>สพม.ชม.(ประจำการ)</t>
  </si>
  <si>
    <t>ข้าราชการประจำ : เกษณียปี 2564</t>
  </si>
  <si>
    <t>ลูกจ้าง : เกษณียปี 2564</t>
  </si>
  <si>
    <t>นางต้อย บุญต้น</t>
  </si>
  <si>
    <t>นายเกรียงไกร อมตวานิชกุล</t>
  </si>
  <si>
    <t>นางวันทนีย์ บุญธิฟอง</t>
  </si>
  <si>
    <t>ย้ายไป : สพค - ธนาคาร</t>
  </si>
  <si>
    <t>นายบุญส่ง ตาเขียว</t>
  </si>
  <si>
    <t>นางสฤษดิ์ลักษณ์ สุระวงศ์ (เวนวล)</t>
  </si>
  <si>
    <t>ปรับ-ลด + คืนเงิน เนื่องจาก ไม่เป็น</t>
  </si>
  <si>
    <t>นางพิมพ์ใจ พิทาคำ</t>
  </si>
  <si>
    <t>นาย อภิสิทธิ์ อภิวงค์งาม : 3+1 = 4</t>
  </si>
  <si>
    <t>นาย อภิสิทธิ์ อภิวงค์งาม : 4+1 = 5</t>
  </si>
  <si>
    <t>ไม่มี</t>
  </si>
  <si>
    <t>ธ.ค.64</t>
  </si>
  <si>
    <t>จำนวนทั้งสิ้น    270  คน</t>
  </si>
  <si>
    <t>ประจำเดือน : มกราคม 2565</t>
  </si>
  <si>
    <t>ค่าบำรุง</t>
  </si>
  <si>
    <t>ปี 65</t>
  </si>
  <si>
    <t>ประจำเดือน :  มกราคม  2565</t>
  </si>
  <si>
    <t>หักรายละ  305.00  บาท  ( 19 ราย x 15 บาท + บำรุงปี 2565 = 20 )</t>
  </si>
  <si>
    <t>จำนวนทั้งสิ้น  270  คน</t>
  </si>
  <si>
    <t>ม.ค.65</t>
  </si>
  <si>
    <t>ม.ค. 65 / รวมทั้งสิ้น</t>
  </si>
  <si>
    <t>เงินสงเคราะห์รายเดือน</t>
  </si>
  <si>
    <t>ค่าบำรุงประจำปี</t>
  </si>
  <si>
    <t>รวมหัก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</si>
</sst>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#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36"/>
      <name val="Arial"/>
      <family val="2"/>
    </font>
    <font>
      <b/>
      <u val="double"/>
      <sz val="10"/>
      <name val="Arial"/>
      <family val="2"/>
    </font>
    <font>
      <u val="double"/>
      <sz val="10"/>
      <name val="Arial"/>
      <family val="2"/>
    </font>
    <font>
      <sz val="8"/>
      <name val="Tahoma"/>
      <family val="2"/>
    </font>
    <font>
      <b/>
      <sz val="10"/>
      <color indexed="6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0"/>
      <name val="Arial"/>
      <family val="2"/>
    </font>
    <font>
      <b/>
      <u val="single"/>
      <sz val="10"/>
      <color indexed="60"/>
      <name val="Arial"/>
      <family val="2"/>
    </font>
    <font>
      <b/>
      <u val="double"/>
      <sz val="10"/>
      <color indexed="8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0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ck"/>
      <bottom style="double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6" fillId="0" borderId="0">
      <alignment vertical="top"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1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187" fontId="2" fillId="0" borderId="11" xfId="36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87" fontId="2" fillId="0" borderId="12" xfId="36" applyNumberFormat="1" applyFont="1" applyFill="1" applyBorder="1" applyAlignment="1">
      <alignment horizontal="center"/>
    </xf>
    <xf numFmtId="188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left" wrapText="1"/>
    </xf>
    <xf numFmtId="3" fontId="3" fillId="0" borderId="13" xfId="0" applyNumberFormat="1" applyFont="1" applyBorder="1" applyAlignment="1">
      <alignment horizontal="right" wrapText="1"/>
    </xf>
    <xf numFmtId="0" fontId="6" fillId="0" borderId="13" xfId="0" applyFont="1" applyBorder="1" applyAlignment="1">
      <alignment wrapText="1"/>
    </xf>
    <xf numFmtId="3" fontId="6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3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3" fontId="3" fillId="0" borderId="13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3" fontId="3" fillId="0" borderId="13" xfId="0" applyNumberFormat="1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9" fillId="0" borderId="10" xfId="0" applyNumberFormat="1" applyFont="1" applyBorder="1" applyAlignment="1">
      <alignment horizontal="left" wrapText="1"/>
    </xf>
    <xf numFmtId="3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3" fillId="0" borderId="14" xfId="0" applyFont="1" applyBorder="1" applyAlignment="1">
      <alignment/>
    </xf>
    <xf numFmtId="0" fontId="9" fillId="0" borderId="0" xfId="0" applyFont="1" applyAlignment="1">
      <alignment/>
    </xf>
    <xf numFmtId="3" fontId="3" fillId="0" borderId="15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3" fontId="6" fillId="0" borderId="15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188" fontId="6" fillId="0" borderId="15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3" fontId="8" fillId="0" borderId="15" xfId="0" applyNumberFormat="1" applyFont="1" applyBorder="1" applyAlignment="1">
      <alignment horizontal="right" wrapText="1"/>
    </xf>
    <xf numFmtId="3" fontId="6" fillId="0" borderId="15" xfId="0" applyNumberFormat="1" applyFont="1" applyBorder="1" applyAlignment="1">
      <alignment horizontal="right" wrapText="1"/>
    </xf>
    <xf numFmtId="3" fontId="5" fillId="0" borderId="15" xfId="0" applyNumberFormat="1" applyFont="1" applyBorder="1" applyAlignment="1">
      <alignment horizontal="right" wrapText="1"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188" fontId="6" fillId="0" borderId="18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3" fontId="7" fillId="0" borderId="18" xfId="0" applyNumberFormat="1" applyFont="1" applyBorder="1" applyAlignment="1">
      <alignment horizontal="center" wrapText="1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88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3" fontId="6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6" fillId="0" borderId="0" xfId="0" applyFont="1" applyAlignment="1">
      <alignment/>
    </xf>
    <xf numFmtId="49" fontId="3" fillId="0" borderId="16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3" fontId="6" fillId="0" borderId="10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left" wrapText="1"/>
    </xf>
    <xf numFmtId="3" fontId="6" fillId="0" borderId="0" xfId="0" applyNumberFormat="1" applyFont="1" applyFill="1" applyAlignment="1">
      <alignment wrapText="1"/>
    </xf>
    <xf numFmtId="4" fontId="6" fillId="0" borderId="0" xfId="0" applyNumberFormat="1" applyFont="1" applyFill="1" applyAlignment="1">
      <alignment wrapText="1"/>
    </xf>
    <xf numFmtId="0" fontId="3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0" fontId="6" fillId="0" borderId="13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/>
    </xf>
    <xf numFmtId="3" fontId="6" fillId="0" borderId="13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right" wrapText="1"/>
    </xf>
    <xf numFmtId="0" fontId="3" fillId="0" borderId="16" xfId="0" applyFont="1" applyFill="1" applyBorder="1" applyAlignment="1">
      <alignment horizontal="left"/>
    </xf>
    <xf numFmtId="0" fontId="7" fillId="0" borderId="0" xfId="44" applyFont="1" applyBorder="1" applyAlignment="1">
      <alignment wrapText="1" readingOrder="1"/>
      <protection/>
    </xf>
    <xf numFmtId="0" fontId="3" fillId="0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9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left"/>
    </xf>
    <xf numFmtId="49" fontId="14" fillId="0" borderId="10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2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49" fontId="2" fillId="0" borderId="22" xfId="0" applyNumberFormat="1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7" fillId="0" borderId="0" xfId="0" applyFont="1" applyAlignment="1">
      <alignment horizontal="left"/>
    </xf>
    <xf numFmtId="3" fontId="7" fillId="0" borderId="10" xfId="0" applyNumberFormat="1" applyFont="1" applyBorder="1" applyAlignment="1">
      <alignment horizontal="center" wrapText="1"/>
    </xf>
    <xf numFmtId="3" fontId="18" fillId="0" borderId="0" xfId="0" applyNumberFormat="1" applyFont="1" applyAlignment="1">
      <alignment horizontal="center"/>
    </xf>
    <xf numFmtId="0" fontId="16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49" fontId="2" fillId="0" borderId="16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49" fontId="4" fillId="0" borderId="22" xfId="0" applyNumberFormat="1" applyFont="1" applyFill="1" applyBorder="1" applyAlignment="1">
      <alignment horizontal="left"/>
    </xf>
    <xf numFmtId="49" fontId="3" fillId="0" borderId="23" xfId="0" applyNumberFormat="1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3" fontId="8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35" fillId="0" borderId="10" xfId="0" applyNumberFormat="1" applyFont="1" applyBorder="1" applyAlignment="1">
      <alignment horizontal="right" vertical="center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"/>
  <sheetViews>
    <sheetView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5.57421875" style="86" customWidth="1"/>
    <col min="2" max="2" width="4.421875" style="86" customWidth="1"/>
    <col min="3" max="3" width="22.28125" style="86" customWidth="1"/>
    <col min="4" max="4" width="8.00390625" style="117" customWidth="1"/>
    <col min="5" max="5" width="10.8515625" style="86" customWidth="1"/>
    <col min="6" max="6" width="18.421875" style="86" bestFit="1" customWidth="1"/>
    <col min="7" max="7" width="7.57421875" style="117" customWidth="1"/>
    <col min="8" max="8" width="10.140625" style="117" bestFit="1" customWidth="1"/>
    <col min="9" max="9" width="11.421875" style="86" customWidth="1"/>
    <col min="10" max="10" width="20.7109375" style="87" bestFit="1" customWidth="1"/>
    <col min="11" max="11" width="6.421875" style="87" customWidth="1"/>
    <col min="12" max="12" width="27.7109375" style="87" customWidth="1"/>
    <col min="13" max="16384" width="9.00390625" style="86" customWidth="1"/>
  </cols>
  <sheetData>
    <row r="1" spans="1:10" ht="19.5" customHeight="1">
      <c r="A1" s="116" t="s">
        <v>0</v>
      </c>
      <c r="B1" s="116"/>
      <c r="C1" s="116"/>
      <c r="D1" s="116"/>
      <c r="E1" s="116"/>
      <c r="F1" s="116"/>
      <c r="G1" s="116"/>
      <c r="I1" s="87"/>
      <c r="J1" s="117"/>
    </row>
    <row r="2" spans="1:11" s="2" customFormat="1" ht="19.5" customHeight="1">
      <c r="A2" s="1" t="s">
        <v>388</v>
      </c>
      <c r="D2" s="3"/>
      <c r="H2" s="3"/>
      <c r="J2" s="141"/>
      <c r="K2" s="141"/>
    </row>
    <row r="3" spans="1:12" s="2" customFormat="1" ht="18" customHeight="1">
      <c r="A3" s="3" t="s">
        <v>389</v>
      </c>
      <c r="B3" s="4"/>
      <c r="C3" s="4"/>
      <c r="D3" s="4"/>
      <c r="E3" s="4"/>
      <c r="F3" s="4"/>
      <c r="H3" s="3"/>
      <c r="J3" s="141"/>
      <c r="K3" s="141"/>
      <c r="L3" s="141"/>
    </row>
    <row r="4" spans="1:10" ht="19.5" customHeight="1">
      <c r="A4" s="117" t="s">
        <v>368</v>
      </c>
      <c r="B4" s="116"/>
      <c r="C4" s="116"/>
      <c r="D4" s="116"/>
      <c r="E4" s="116"/>
      <c r="F4" s="116"/>
      <c r="G4" s="116"/>
      <c r="I4" s="87"/>
      <c r="J4" s="117"/>
    </row>
    <row r="5" spans="1:9" ht="19.5" customHeight="1" thickBot="1">
      <c r="A5" s="117" t="s">
        <v>390</v>
      </c>
      <c r="I5" s="87"/>
    </row>
    <row r="6" spans="1:13" s="120" customFormat="1" ht="19.5" customHeight="1" thickTop="1">
      <c r="A6" s="118" t="s">
        <v>2</v>
      </c>
      <c r="B6" s="119" t="s">
        <v>3</v>
      </c>
      <c r="C6" s="118" t="s">
        <v>4</v>
      </c>
      <c r="D6" s="119" t="s">
        <v>5</v>
      </c>
      <c r="E6" s="119" t="s">
        <v>6</v>
      </c>
      <c r="F6" s="119" t="s">
        <v>7</v>
      </c>
      <c r="G6" s="118" t="s">
        <v>8</v>
      </c>
      <c r="H6" s="119" t="s">
        <v>5</v>
      </c>
      <c r="I6" s="119" t="s">
        <v>6</v>
      </c>
      <c r="J6" s="119" t="s">
        <v>9</v>
      </c>
      <c r="K6" s="119" t="s">
        <v>10</v>
      </c>
      <c r="L6" s="119" t="s">
        <v>11</v>
      </c>
      <c r="M6" s="117"/>
    </row>
    <row r="7" spans="1:13" s="120" customFormat="1" ht="19.5" customHeight="1" thickBot="1">
      <c r="A7" s="121" t="s">
        <v>12</v>
      </c>
      <c r="B7" s="122"/>
      <c r="C7" s="121"/>
      <c r="D7" s="122" t="s">
        <v>13</v>
      </c>
      <c r="E7" s="122"/>
      <c r="F7" s="122" t="s">
        <v>14</v>
      </c>
      <c r="G7" s="121"/>
      <c r="H7" s="122" t="s">
        <v>13</v>
      </c>
      <c r="I7" s="122"/>
      <c r="J7" s="122" t="s">
        <v>15</v>
      </c>
      <c r="K7" s="122" t="s">
        <v>16</v>
      </c>
      <c r="L7" s="122" t="s">
        <v>17</v>
      </c>
      <c r="M7" s="117"/>
    </row>
    <row r="8" spans="1:12" ht="19.5" customHeight="1" thickTop="1">
      <c r="A8" s="123"/>
      <c r="B8" s="124"/>
      <c r="C8" s="123"/>
      <c r="D8" s="124"/>
      <c r="E8" s="124"/>
      <c r="F8" s="124"/>
      <c r="G8" s="123"/>
      <c r="H8" s="124"/>
      <c r="I8" s="124"/>
      <c r="J8" s="124"/>
      <c r="K8" s="124"/>
      <c r="L8" s="124"/>
    </row>
    <row r="9" spans="1:12" ht="19.5" customHeight="1">
      <c r="A9" s="83"/>
      <c r="B9" s="83"/>
      <c r="C9" s="83"/>
      <c r="D9" s="79" t="s">
        <v>367</v>
      </c>
      <c r="E9" s="83"/>
      <c r="F9" s="6" t="s">
        <v>383</v>
      </c>
      <c r="G9" s="83"/>
      <c r="H9" s="83">
        <v>270</v>
      </c>
      <c r="I9" s="83"/>
      <c r="J9" s="90"/>
      <c r="K9" s="90"/>
      <c r="L9" s="90"/>
    </row>
    <row r="10" spans="1:12" s="117" customFormat="1" ht="19.5" customHeight="1">
      <c r="A10" s="79"/>
      <c r="B10" s="79"/>
      <c r="C10" s="79"/>
      <c r="D10" s="79"/>
      <c r="E10" s="79"/>
      <c r="F10" s="142" t="s">
        <v>18</v>
      </c>
      <c r="G10" s="83"/>
      <c r="H10" s="83"/>
      <c r="I10" s="79"/>
      <c r="J10" s="90"/>
      <c r="K10" s="90"/>
      <c r="L10" s="90"/>
    </row>
    <row r="11" spans="1:12" ht="19.5" customHeight="1">
      <c r="A11" s="83"/>
      <c r="B11" s="83"/>
      <c r="C11" s="113"/>
      <c r="D11" s="83"/>
      <c r="E11" s="83"/>
      <c r="F11" s="142" t="s">
        <v>19</v>
      </c>
      <c r="G11" s="83"/>
      <c r="H11" s="83"/>
      <c r="I11" s="83"/>
      <c r="J11" s="91"/>
      <c r="K11" s="91"/>
      <c r="L11" s="91"/>
    </row>
    <row r="12" spans="1:12" ht="19.5" customHeight="1">
      <c r="A12" s="83"/>
      <c r="B12" s="83"/>
      <c r="C12" s="113"/>
      <c r="D12" s="83"/>
      <c r="E12" s="83"/>
      <c r="F12" s="142" t="s">
        <v>246</v>
      </c>
      <c r="G12" s="83"/>
      <c r="H12" s="83"/>
      <c r="I12" s="83"/>
      <c r="J12" s="91"/>
      <c r="K12" s="91"/>
      <c r="L12" s="91"/>
    </row>
    <row r="13" spans="1:12" ht="19.5" customHeight="1">
      <c r="A13" s="83"/>
      <c r="B13" s="83"/>
      <c r="C13" s="113"/>
      <c r="D13" s="83"/>
      <c r="E13" s="83"/>
      <c r="F13" s="142" t="s">
        <v>20</v>
      </c>
      <c r="G13" s="83"/>
      <c r="H13" s="83"/>
      <c r="I13" s="83"/>
      <c r="J13" s="91"/>
      <c r="K13" s="91"/>
      <c r="L13" s="91"/>
    </row>
    <row r="14" spans="1:12" ht="19.5" customHeight="1">
      <c r="A14" s="83"/>
      <c r="B14" s="83"/>
      <c r="C14" s="113"/>
      <c r="D14" s="83"/>
      <c r="E14" s="83"/>
      <c r="F14" s="142" t="s">
        <v>21</v>
      </c>
      <c r="G14" s="83"/>
      <c r="H14" s="125"/>
      <c r="I14" s="83"/>
      <c r="J14" s="91"/>
      <c r="K14" s="91"/>
      <c r="L14" s="91"/>
    </row>
    <row r="15" spans="1:12" ht="19.5" customHeight="1">
      <c r="A15" s="83"/>
      <c r="B15" s="83"/>
      <c r="C15" s="113"/>
      <c r="D15" s="83"/>
      <c r="E15" s="83"/>
      <c r="F15" s="142" t="s">
        <v>22</v>
      </c>
      <c r="G15" s="83"/>
      <c r="H15" s="125"/>
      <c r="I15" s="83"/>
      <c r="J15" s="91"/>
      <c r="K15" s="91"/>
      <c r="L15" s="91"/>
    </row>
    <row r="16" spans="1:12" ht="19.5" customHeight="1">
      <c r="A16" s="83"/>
      <c r="B16" s="83"/>
      <c r="C16" s="113"/>
      <c r="D16" s="83"/>
      <c r="E16" s="83"/>
      <c r="F16" s="142" t="s">
        <v>23</v>
      </c>
      <c r="G16" s="83"/>
      <c r="H16" s="125"/>
      <c r="I16" s="83"/>
      <c r="J16" s="91"/>
      <c r="K16" s="91"/>
      <c r="L16" s="91"/>
    </row>
    <row r="17" spans="1:12" ht="19.5" customHeight="1">
      <c r="A17" s="83"/>
      <c r="B17" s="83"/>
      <c r="C17" s="113"/>
      <c r="D17" s="83"/>
      <c r="E17" s="83"/>
      <c r="F17" s="142" t="s">
        <v>24</v>
      </c>
      <c r="G17" s="83"/>
      <c r="H17" s="125"/>
      <c r="I17" s="83"/>
      <c r="J17" s="91"/>
      <c r="K17" s="91"/>
      <c r="L17" s="91"/>
    </row>
    <row r="18" spans="1:12" ht="19.5" customHeight="1" thickBot="1">
      <c r="A18" s="83"/>
      <c r="B18" s="83"/>
      <c r="C18" s="113"/>
      <c r="D18" s="83"/>
      <c r="E18" s="83"/>
      <c r="F18" s="142" t="s">
        <v>247</v>
      </c>
      <c r="G18" s="83"/>
      <c r="H18" s="125"/>
      <c r="I18" s="83"/>
      <c r="J18" s="91"/>
      <c r="K18" s="91"/>
      <c r="L18" s="91"/>
    </row>
    <row r="19" spans="1:12" ht="19.5" customHeight="1" thickBot="1" thickTop="1">
      <c r="A19" s="83"/>
      <c r="B19" s="83"/>
      <c r="C19" s="113"/>
      <c r="D19" s="83"/>
      <c r="E19" s="83"/>
      <c r="F19" s="143" t="s">
        <v>391</v>
      </c>
      <c r="G19" s="126"/>
      <c r="H19" s="126">
        <f>H9+H10+H11+H12+H13-H14-H15-H16-H17-H18</f>
        <v>270</v>
      </c>
      <c r="I19" s="83"/>
      <c r="J19" s="91"/>
      <c r="K19" s="91"/>
      <c r="L19" s="91"/>
    </row>
    <row r="20" spans="1:12" ht="19.5" customHeight="1" thickTop="1">
      <c r="A20" s="83"/>
      <c r="B20" s="83"/>
      <c r="C20" s="113"/>
      <c r="D20" s="79"/>
      <c r="E20" s="83"/>
      <c r="F20" s="83"/>
      <c r="G20" s="83"/>
      <c r="H20" s="83"/>
      <c r="I20" s="83"/>
      <c r="J20" s="83"/>
      <c r="K20" s="83"/>
      <c r="L20" s="91"/>
    </row>
    <row r="21" spans="1:12" ht="19.5" customHeight="1">
      <c r="A21" s="83"/>
      <c r="B21" s="83"/>
      <c r="C21" s="113"/>
      <c r="D21" s="79"/>
      <c r="E21" s="83"/>
      <c r="F21" s="83"/>
      <c r="G21" s="83"/>
      <c r="H21" s="83"/>
      <c r="I21" s="83"/>
      <c r="J21" s="83"/>
      <c r="K21" s="83"/>
      <c r="L21" s="91"/>
    </row>
    <row r="22" spans="1:12" ht="19.5" customHeight="1">
      <c r="A22" s="83"/>
      <c r="B22" s="83"/>
      <c r="C22" s="127"/>
      <c r="D22" s="79"/>
      <c r="E22" s="83"/>
      <c r="F22" s="83"/>
      <c r="G22" s="83"/>
      <c r="H22" s="79"/>
      <c r="I22" s="83"/>
      <c r="J22" s="91"/>
      <c r="K22" s="91"/>
      <c r="L22" s="91"/>
    </row>
    <row r="23" spans="1:12" ht="19.5" customHeight="1">
      <c r="A23" s="127"/>
      <c r="B23" s="83"/>
      <c r="C23" s="128"/>
      <c r="D23" s="79"/>
      <c r="E23" s="83"/>
      <c r="F23" s="113"/>
      <c r="G23" s="79"/>
      <c r="H23" s="79"/>
      <c r="I23" s="79"/>
      <c r="J23" s="90"/>
      <c r="K23" s="90"/>
      <c r="L23" s="91"/>
    </row>
    <row r="24" spans="1:12" ht="19.5" customHeight="1">
      <c r="A24" s="129"/>
      <c r="B24" s="83"/>
      <c r="C24" s="79"/>
      <c r="D24" s="79"/>
      <c r="E24" s="113"/>
      <c r="F24" s="83"/>
      <c r="G24" s="79"/>
      <c r="H24" s="79"/>
      <c r="I24" s="79"/>
      <c r="J24" s="90"/>
      <c r="K24" s="90"/>
      <c r="L24" s="91"/>
    </row>
    <row r="25" spans="1:12" ht="19.5" customHeight="1">
      <c r="A25" s="83"/>
      <c r="B25" s="83"/>
      <c r="C25" s="113"/>
      <c r="D25" s="79"/>
      <c r="E25" s="83"/>
      <c r="F25" s="83"/>
      <c r="G25" s="83"/>
      <c r="H25" s="83"/>
      <c r="I25" s="83"/>
      <c r="J25" s="83"/>
      <c r="K25" s="83"/>
      <c r="L25" s="91"/>
    </row>
    <row r="26" spans="1:12" ht="19.5" customHeight="1">
      <c r="A26" s="83"/>
      <c r="B26" s="83"/>
      <c r="C26" s="113"/>
      <c r="D26" s="79"/>
      <c r="E26" s="83"/>
      <c r="F26" s="83"/>
      <c r="G26" s="83"/>
      <c r="H26" s="83"/>
      <c r="I26" s="83"/>
      <c r="J26" s="83"/>
      <c r="K26" s="83"/>
      <c r="L26" s="91"/>
    </row>
    <row r="27" spans="1:12" ht="19.5" customHeight="1">
      <c r="A27" s="83"/>
      <c r="B27" s="83"/>
      <c r="C27" s="113"/>
      <c r="D27" s="79"/>
      <c r="E27" s="83"/>
      <c r="F27" s="83"/>
      <c r="G27" s="83"/>
      <c r="H27" s="83"/>
      <c r="I27" s="83"/>
      <c r="J27" s="83"/>
      <c r="K27" s="83"/>
      <c r="L27" s="91"/>
    </row>
    <row r="28" spans="1:22" ht="19.5" customHeight="1">
      <c r="A28" s="129"/>
      <c r="B28" s="83"/>
      <c r="C28" s="113"/>
      <c r="D28" s="79"/>
      <c r="E28" s="83"/>
      <c r="F28" s="113"/>
      <c r="G28" s="79"/>
      <c r="H28" s="79"/>
      <c r="I28" s="79"/>
      <c r="J28" s="90"/>
      <c r="K28" s="90"/>
      <c r="L28" s="91"/>
      <c r="M28" s="85"/>
      <c r="R28" s="87"/>
      <c r="T28" s="87"/>
      <c r="V28" s="87"/>
    </row>
    <row r="29" spans="1:12" ht="19.5" customHeight="1">
      <c r="A29" s="83"/>
      <c r="B29" s="83"/>
      <c r="C29" s="113"/>
      <c r="D29" s="79"/>
      <c r="E29" s="83"/>
      <c r="F29" s="83"/>
      <c r="G29" s="83"/>
      <c r="H29" s="83"/>
      <c r="I29" s="83"/>
      <c r="J29" s="83"/>
      <c r="K29" s="83"/>
      <c r="L29" s="91"/>
    </row>
    <row r="30" spans="1:12" ht="19.5" customHeight="1">
      <c r="A30" s="83"/>
      <c r="B30" s="83"/>
      <c r="C30" s="113"/>
      <c r="D30" s="79"/>
      <c r="E30" s="83"/>
      <c r="F30" s="83"/>
      <c r="G30" s="83"/>
      <c r="H30" s="83"/>
      <c r="I30" s="83"/>
      <c r="J30" s="83"/>
      <c r="K30" s="83"/>
      <c r="L30" s="91"/>
    </row>
    <row r="31" spans="1:12" ht="19.5" customHeight="1">
      <c r="A31" s="83"/>
      <c r="B31" s="83"/>
      <c r="C31" s="113"/>
      <c r="D31" s="79"/>
      <c r="E31" s="83"/>
      <c r="F31" s="83"/>
      <c r="G31" s="83"/>
      <c r="H31" s="83"/>
      <c r="I31" s="83"/>
      <c r="J31" s="83"/>
      <c r="K31" s="83"/>
      <c r="L31" s="91"/>
    </row>
    <row r="32" spans="1:12" ht="19.5" customHeight="1">
      <c r="A32" s="83"/>
      <c r="B32" s="83"/>
      <c r="C32" s="113"/>
      <c r="D32" s="79"/>
      <c r="E32" s="83"/>
      <c r="F32" s="83"/>
      <c r="G32" s="83"/>
      <c r="H32" s="83"/>
      <c r="I32" s="83"/>
      <c r="J32" s="83"/>
      <c r="K32" s="83"/>
      <c r="L32" s="91"/>
    </row>
    <row r="33" spans="1:12" ht="19.5" customHeight="1">
      <c r="A33" s="83"/>
      <c r="B33" s="83"/>
      <c r="C33" s="113"/>
      <c r="D33" s="79"/>
      <c r="E33" s="83"/>
      <c r="F33" s="83"/>
      <c r="G33" s="149" t="s">
        <v>383</v>
      </c>
      <c r="H33" s="150" t="s">
        <v>25</v>
      </c>
      <c r="I33" s="151" t="s">
        <v>12</v>
      </c>
      <c r="J33" s="149" t="s">
        <v>391</v>
      </c>
      <c r="K33" s="91"/>
      <c r="L33" s="91"/>
    </row>
    <row r="34" spans="1:12" s="136" customFormat="1" ht="18" customHeight="1">
      <c r="A34" s="131"/>
      <c r="B34" s="131"/>
      <c r="C34" s="132"/>
      <c r="D34" s="133">
        <v>1</v>
      </c>
      <c r="E34" s="131" t="s">
        <v>243</v>
      </c>
      <c r="F34" s="131" t="s">
        <v>369</v>
      </c>
      <c r="G34" s="131">
        <v>9</v>
      </c>
      <c r="H34" s="134"/>
      <c r="I34" s="131"/>
      <c r="J34" s="133">
        <f>G34+H34-I34</f>
        <v>9</v>
      </c>
      <c r="K34" s="135"/>
      <c r="L34" s="135"/>
    </row>
    <row r="35" spans="1:12" s="136" customFormat="1" ht="18" customHeight="1">
      <c r="A35" s="131"/>
      <c r="B35" s="131"/>
      <c r="C35" s="132"/>
      <c r="D35" s="133">
        <v>2</v>
      </c>
      <c r="E35" s="131" t="s">
        <v>45</v>
      </c>
      <c r="F35" s="131" t="s">
        <v>45</v>
      </c>
      <c r="G35" s="131">
        <v>10</v>
      </c>
      <c r="H35" s="134"/>
      <c r="I35" s="131"/>
      <c r="J35" s="133">
        <f aca="true" t="shared" si="0" ref="J35:J64">G35+H35-I35</f>
        <v>10</v>
      </c>
      <c r="K35" s="135"/>
      <c r="L35" s="135"/>
    </row>
    <row r="36" spans="1:12" s="136" customFormat="1" ht="18" customHeight="1">
      <c r="A36" s="131"/>
      <c r="B36" s="131"/>
      <c r="C36" s="132"/>
      <c r="D36" s="133">
        <v>3</v>
      </c>
      <c r="E36" s="131" t="s">
        <v>242</v>
      </c>
      <c r="F36" s="131" t="s">
        <v>53</v>
      </c>
      <c r="G36" s="131">
        <v>3</v>
      </c>
      <c r="H36" s="134"/>
      <c r="I36" s="131"/>
      <c r="J36" s="133">
        <f t="shared" si="0"/>
        <v>3</v>
      </c>
      <c r="K36" s="135"/>
      <c r="L36" s="135"/>
    </row>
    <row r="37" spans="1:12" s="136" customFormat="1" ht="18" customHeight="1">
      <c r="A37" s="131"/>
      <c r="B37" s="131"/>
      <c r="C37" s="132"/>
      <c r="D37" s="133">
        <v>4</v>
      </c>
      <c r="E37" s="131" t="s">
        <v>257</v>
      </c>
      <c r="F37" s="131" t="s">
        <v>257</v>
      </c>
      <c r="G37" s="131">
        <v>18</v>
      </c>
      <c r="H37" s="134"/>
      <c r="I37" s="131"/>
      <c r="J37" s="133">
        <f t="shared" si="0"/>
        <v>18</v>
      </c>
      <c r="K37" s="135"/>
      <c r="L37" s="135"/>
    </row>
    <row r="38" spans="1:12" s="136" customFormat="1" ht="18" customHeight="1">
      <c r="A38" s="131"/>
      <c r="B38" s="131"/>
      <c r="C38" s="132"/>
      <c r="D38" s="133">
        <v>5</v>
      </c>
      <c r="E38" s="131" t="s">
        <v>241</v>
      </c>
      <c r="F38" s="131" t="s">
        <v>55</v>
      </c>
      <c r="G38" s="131">
        <v>9</v>
      </c>
      <c r="H38" s="134"/>
      <c r="I38" s="131"/>
      <c r="J38" s="133">
        <f t="shared" si="0"/>
        <v>9</v>
      </c>
      <c r="K38" s="135"/>
      <c r="L38" s="135"/>
    </row>
    <row r="39" spans="1:12" s="136" customFormat="1" ht="18" customHeight="1">
      <c r="A39" s="131"/>
      <c r="B39" s="131"/>
      <c r="C39" s="132"/>
      <c r="D39" s="133">
        <v>6</v>
      </c>
      <c r="E39" s="131" t="s">
        <v>240</v>
      </c>
      <c r="F39" s="131" t="s">
        <v>61</v>
      </c>
      <c r="G39" s="131">
        <v>5</v>
      </c>
      <c r="H39" s="134"/>
      <c r="I39" s="131"/>
      <c r="J39" s="133">
        <f t="shared" si="0"/>
        <v>5</v>
      </c>
      <c r="K39" s="135"/>
      <c r="L39" s="135"/>
    </row>
    <row r="40" spans="1:12" s="136" customFormat="1" ht="18" customHeight="1">
      <c r="A40" s="131"/>
      <c r="B40" s="131"/>
      <c r="C40" s="132"/>
      <c r="D40" s="133">
        <v>7</v>
      </c>
      <c r="E40" s="131" t="s">
        <v>239</v>
      </c>
      <c r="F40" s="131" t="s">
        <v>67</v>
      </c>
      <c r="G40" s="131">
        <v>7</v>
      </c>
      <c r="H40" s="134"/>
      <c r="I40" s="131"/>
      <c r="J40" s="133">
        <f t="shared" si="0"/>
        <v>7</v>
      </c>
      <c r="K40" s="135"/>
      <c r="L40" s="135"/>
    </row>
    <row r="41" spans="1:12" s="136" customFormat="1" ht="18" customHeight="1">
      <c r="A41" s="131"/>
      <c r="B41" s="131"/>
      <c r="C41" s="132"/>
      <c r="D41" s="133">
        <v>8</v>
      </c>
      <c r="E41" s="131" t="s">
        <v>239</v>
      </c>
      <c r="F41" s="131" t="s">
        <v>291</v>
      </c>
      <c r="G41" s="131">
        <v>1</v>
      </c>
      <c r="H41" s="134"/>
      <c r="I41" s="131"/>
      <c r="J41" s="133">
        <f>G41+H41-I41</f>
        <v>1</v>
      </c>
      <c r="K41" s="135"/>
      <c r="L41" s="135"/>
    </row>
    <row r="42" spans="1:12" s="136" customFormat="1" ht="18" customHeight="1">
      <c r="A42" s="131"/>
      <c r="B42" s="131"/>
      <c r="C42" s="132"/>
      <c r="D42" s="133">
        <v>9</v>
      </c>
      <c r="E42" s="131" t="s">
        <v>250</v>
      </c>
      <c r="F42" s="131" t="s">
        <v>72</v>
      </c>
      <c r="G42" s="131">
        <v>17</v>
      </c>
      <c r="H42" s="134"/>
      <c r="I42" s="131"/>
      <c r="J42" s="133">
        <f t="shared" si="0"/>
        <v>17</v>
      </c>
      <c r="K42" s="135"/>
      <c r="L42" s="135"/>
    </row>
    <row r="43" spans="1:12" s="136" customFormat="1" ht="18" customHeight="1">
      <c r="A43" s="131"/>
      <c r="B43" s="131"/>
      <c r="C43" s="132"/>
      <c r="D43" s="133">
        <v>10</v>
      </c>
      <c r="E43" s="131" t="s">
        <v>238</v>
      </c>
      <c r="F43" s="131" t="s">
        <v>80</v>
      </c>
      <c r="G43" s="131">
        <v>6</v>
      </c>
      <c r="H43" s="134"/>
      <c r="I43" s="131"/>
      <c r="J43" s="133">
        <f t="shared" si="0"/>
        <v>6</v>
      </c>
      <c r="K43" s="135"/>
      <c r="L43" s="135"/>
    </row>
    <row r="44" spans="1:12" s="136" customFormat="1" ht="18" customHeight="1">
      <c r="A44" s="131"/>
      <c r="B44" s="131"/>
      <c r="C44" s="132"/>
      <c r="D44" s="133">
        <v>11</v>
      </c>
      <c r="E44" s="131" t="s">
        <v>238</v>
      </c>
      <c r="F44" s="131" t="s">
        <v>85</v>
      </c>
      <c r="G44" s="131">
        <v>13</v>
      </c>
      <c r="H44" s="134"/>
      <c r="I44" s="131"/>
      <c r="J44" s="133">
        <f t="shared" si="0"/>
        <v>13</v>
      </c>
      <c r="K44" s="135"/>
      <c r="L44" s="135"/>
    </row>
    <row r="45" spans="1:12" s="136" customFormat="1" ht="18" customHeight="1">
      <c r="A45" s="131"/>
      <c r="B45" s="131"/>
      <c r="C45" s="132"/>
      <c r="D45" s="133">
        <v>12</v>
      </c>
      <c r="E45" s="131" t="s">
        <v>238</v>
      </c>
      <c r="F45" s="131" t="s">
        <v>96</v>
      </c>
      <c r="G45" s="131">
        <v>1</v>
      </c>
      <c r="H45" s="134"/>
      <c r="I45" s="131"/>
      <c r="J45" s="133">
        <f t="shared" si="0"/>
        <v>1</v>
      </c>
      <c r="K45" s="135"/>
      <c r="L45" s="135"/>
    </row>
    <row r="46" spans="1:12" s="136" customFormat="1" ht="18" customHeight="1">
      <c r="A46" s="131"/>
      <c r="B46" s="131"/>
      <c r="C46" s="132"/>
      <c r="D46" s="133">
        <v>13</v>
      </c>
      <c r="E46" s="131" t="s">
        <v>98</v>
      </c>
      <c r="F46" s="131" t="s">
        <v>98</v>
      </c>
      <c r="G46" s="131">
        <v>11</v>
      </c>
      <c r="H46" s="134"/>
      <c r="I46" s="131"/>
      <c r="J46" s="133">
        <f t="shared" si="0"/>
        <v>11</v>
      </c>
      <c r="K46" s="135"/>
      <c r="L46" s="135"/>
    </row>
    <row r="47" spans="1:12" s="136" customFormat="1" ht="18" customHeight="1">
      <c r="A47" s="131"/>
      <c r="B47" s="131" t="s">
        <v>314</v>
      </c>
      <c r="C47" s="132">
        <v>24</v>
      </c>
      <c r="D47" s="133">
        <v>14</v>
      </c>
      <c r="E47" s="131" t="s">
        <v>107</v>
      </c>
      <c r="F47" s="131" t="s">
        <v>107</v>
      </c>
      <c r="G47" s="131">
        <v>16</v>
      </c>
      <c r="H47" s="134"/>
      <c r="I47" s="131"/>
      <c r="J47" s="133">
        <f t="shared" si="0"/>
        <v>16</v>
      </c>
      <c r="K47" s="135"/>
      <c r="L47" s="135"/>
    </row>
    <row r="48" spans="1:12" s="136" customFormat="1" ht="18" customHeight="1">
      <c r="A48" s="131"/>
      <c r="B48" s="131"/>
      <c r="C48" s="132"/>
      <c r="D48" s="133">
        <v>15</v>
      </c>
      <c r="E48" s="131" t="s">
        <v>107</v>
      </c>
      <c r="F48" s="131" t="s">
        <v>116</v>
      </c>
      <c r="G48" s="131">
        <v>6</v>
      </c>
      <c r="H48" s="134"/>
      <c r="I48" s="131"/>
      <c r="J48" s="133">
        <f t="shared" si="0"/>
        <v>6</v>
      </c>
      <c r="K48" s="135"/>
      <c r="L48" s="135"/>
    </row>
    <row r="49" spans="1:12" s="136" customFormat="1" ht="18" customHeight="1">
      <c r="A49" s="131"/>
      <c r="B49" s="131"/>
      <c r="C49" s="132"/>
      <c r="D49" s="133">
        <v>16</v>
      </c>
      <c r="E49" s="131" t="s">
        <v>107</v>
      </c>
      <c r="F49" s="131" t="s">
        <v>122</v>
      </c>
      <c r="G49" s="131">
        <v>4</v>
      </c>
      <c r="H49" s="134"/>
      <c r="I49" s="131"/>
      <c r="J49" s="133">
        <f t="shared" si="0"/>
        <v>4</v>
      </c>
      <c r="K49" s="135"/>
      <c r="L49" s="135"/>
    </row>
    <row r="50" spans="1:12" s="136" customFormat="1" ht="18" customHeight="1">
      <c r="A50" s="131"/>
      <c r="B50" s="131" t="s">
        <v>315</v>
      </c>
      <c r="C50" s="132">
        <v>15</v>
      </c>
      <c r="D50" s="133">
        <v>17</v>
      </c>
      <c r="E50" s="131" t="s">
        <v>221</v>
      </c>
      <c r="F50" s="131" t="s">
        <v>125</v>
      </c>
      <c r="G50" s="131">
        <v>11</v>
      </c>
      <c r="H50" s="134"/>
      <c r="I50" s="131"/>
      <c r="J50" s="133">
        <f t="shared" si="0"/>
        <v>11</v>
      </c>
      <c r="K50" s="135"/>
      <c r="L50" s="135"/>
    </row>
    <row r="51" spans="1:12" s="136" customFormat="1" ht="18" customHeight="1">
      <c r="A51" s="131"/>
      <c r="B51" s="131" t="s">
        <v>316</v>
      </c>
      <c r="C51" s="132">
        <v>24</v>
      </c>
      <c r="D51" s="133">
        <v>18</v>
      </c>
      <c r="E51" s="131" t="s">
        <v>221</v>
      </c>
      <c r="F51" s="131" t="s">
        <v>137</v>
      </c>
      <c r="G51" s="131">
        <v>14</v>
      </c>
      <c r="H51" s="134"/>
      <c r="I51" s="131"/>
      <c r="J51" s="133">
        <f t="shared" si="0"/>
        <v>14</v>
      </c>
      <c r="K51" s="135"/>
      <c r="L51" s="135"/>
    </row>
    <row r="52" spans="1:12" s="136" customFormat="1" ht="18" customHeight="1">
      <c r="A52" s="131"/>
      <c r="B52" s="131"/>
      <c r="C52" s="132"/>
      <c r="D52" s="133">
        <v>19</v>
      </c>
      <c r="E52" s="131" t="s">
        <v>230</v>
      </c>
      <c r="F52" s="131" t="s">
        <v>150</v>
      </c>
      <c r="G52" s="131">
        <v>2</v>
      </c>
      <c r="H52" s="134"/>
      <c r="I52" s="131"/>
      <c r="J52" s="133">
        <f t="shared" si="0"/>
        <v>2</v>
      </c>
      <c r="K52" s="135"/>
      <c r="L52" s="135"/>
    </row>
    <row r="53" spans="1:12" s="136" customFormat="1" ht="18" customHeight="1">
      <c r="A53" s="131"/>
      <c r="B53" s="131"/>
      <c r="C53" s="132"/>
      <c r="D53" s="133">
        <v>20</v>
      </c>
      <c r="E53" s="131" t="s">
        <v>237</v>
      </c>
      <c r="F53" s="131" t="s">
        <v>155</v>
      </c>
      <c r="G53" s="131">
        <v>11</v>
      </c>
      <c r="H53" s="134"/>
      <c r="I53" s="131"/>
      <c r="J53" s="133">
        <f t="shared" si="0"/>
        <v>11</v>
      </c>
      <c r="K53" s="135"/>
      <c r="L53" s="135"/>
    </row>
    <row r="54" spans="1:12" s="136" customFormat="1" ht="18" customHeight="1">
      <c r="A54" s="131"/>
      <c r="B54" s="131"/>
      <c r="C54" s="132"/>
      <c r="D54" s="133">
        <v>21</v>
      </c>
      <c r="E54" s="131" t="s">
        <v>236</v>
      </c>
      <c r="F54" s="131" t="s">
        <v>163</v>
      </c>
      <c r="G54" s="131">
        <v>3</v>
      </c>
      <c r="H54" s="134"/>
      <c r="I54" s="131"/>
      <c r="J54" s="133">
        <f t="shared" si="0"/>
        <v>3</v>
      </c>
      <c r="K54" s="135"/>
      <c r="L54" s="135"/>
    </row>
    <row r="55" spans="1:12" s="136" customFormat="1" ht="18" customHeight="1">
      <c r="A55" s="131"/>
      <c r="B55" s="131"/>
      <c r="C55" s="132"/>
      <c r="D55" s="133">
        <v>22</v>
      </c>
      <c r="E55" s="131" t="s">
        <v>235</v>
      </c>
      <c r="F55" s="131" t="s">
        <v>165</v>
      </c>
      <c r="G55" s="131">
        <v>6</v>
      </c>
      <c r="H55" s="134"/>
      <c r="I55" s="131"/>
      <c r="J55" s="133">
        <f t="shared" si="0"/>
        <v>6</v>
      </c>
      <c r="K55" s="135"/>
      <c r="L55" s="135"/>
    </row>
    <row r="56" spans="1:12" s="136" customFormat="1" ht="18" customHeight="1">
      <c r="A56" s="131"/>
      <c r="B56" s="131"/>
      <c r="C56" s="132"/>
      <c r="D56" s="133">
        <v>23</v>
      </c>
      <c r="E56" s="131" t="s">
        <v>170</v>
      </c>
      <c r="F56" s="131" t="s">
        <v>170</v>
      </c>
      <c r="G56" s="131">
        <v>6</v>
      </c>
      <c r="H56" s="134"/>
      <c r="I56" s="131"/>
      <c r="J56" s="133">
        <f t="shared" si="0"/>
        <v>6</v>
      </c>
      <c r="K56" s="135"/>
      <c r="L56" s="135"/>
    </row>
    <row r="57" spans="1:12" s="136" customFormat="1" ht="18" customHeight="1">
      <c r="A57" s="131"/>
      <c r="B57" s="131"/>
      <c r="C57" s="132"/>
      <c r="D57" s="133">
        <v>24</v>
      </c>
      <c r="E57" s="131" t="s">
        <v>234</v>
      </c>
      <c r="F57" s="131" t="s">
        <v>175</v>
      </c>
      <c r="G57" s="131">
        <v>11</v>
      </c>
      <c r="H57" s="134"/>
      <c r="I57" s="131"/>
      <c r="J57" s="133">
        <f t="shared" si="0"/>
        <v>11</v>
      </c>
      <c r="K57" s="135"/>
      <c r="L57" s="135"/>
    </row>
    <row r="58" spans="1:12" s="136" customFormat="1" ht="18" customHeight="1">
      <c r="A58" s="131"/>
      <c r="B58" s="131"/>
      <c r="C58" s="132"/>
      <c r="D58" s="133">
        <v>25</v>
      </c>
      <c r="E58" s="131" t="s">
        <v>225</v>
      </c>
      <c r="F58" s="131" t="s">
        <v>181</v>
      </c>
      <c r="G58" s="131">
        <v>2</v>
      </c>
      <c r="H58" s="134"/>
      <c r="I58" s="131"/>
      <c r="J58" s="133">
        <f t="shared" si="0"/>
        <v>2</v>
      </c>
      <c r="K58" s="135"/>
      <c r="L58" s="135"/>
    </row>
    <row r="59" spans="1:12" s="136" customFormat="1" ht="18" customHeight="1">
      <c r="A59" s="131"/>
      <c r="B59" s="131" t="s">
        <v>317</v>
      </c>
      <c r="C59" s="132">
        <v>22</v>
      </c>
      <c r="D59" s="133">
        <v>26</v>
      </c>
      <c r="E59" s="131" t="s">
        <v>225</v>
      </c>
      <c r="F59" s="131" t="s">
        <v>182</v>
      </c>
      <c r="G59" s="131">
        <v>26</v>
      </c>
      <c r="H59" s="134"/>
      <c r="I59" s="131"/>
      <c r="J59" s="133">
        <f t="shared" si="0"/>
        <v>26</v>
      </c>
      <c r="K59" s="135"/>
      <c r="L59" s="135"/>
    </row>
    <row r="60" spans="1:12" s="136" customFormat="1" ht="18" customHeight="1">
      <c r="A60" s="131"/>
      <c r="B60" s="131"/>
      <c r="C60" s="132"/>
      <c r="D60" s="133">
        <v>27</v>
      </c>
      <c r="E60" s="131" t="s">
        <v>233</v>
      </c>
      <c r="F60" s="131" t="s">
        <v>196</v>
      </c>
      <c r="G60" s="131">
        <v>3</v>
      </c>
      <c r="H60" s="134"/>
      <c r="I60" s="131"/>
      <c r="J60" s="133">
        <f t="shared" si="0"/>
        <v>3</v>
      </c>
      <c r="K60" s="135"/>
      <c r="L60" s="135"/>
    </row>
    <row r="61" spans="1:12" s="136" customFormat="1" ht="18" customHeight="1">
      <c r="A61" s="131"/>
      <c r="B61" s="131"/>
      <c r="C61" s="132"/>
      <c r="D61" s="133">
        <v>28</v>
      </c>
      <c r="E61" s="131" t="s">
        <v>232</v>
      </c>
      <c r="F61" s="131" t="s">
        <v>201</v>
      </c>
      <c r="G61" s="131">
        <v>5</v>
      </c>
      <c r="H61" s="134"/>
      <c r="I61" s="131"/>
      <c r="J61" s="133">
        <f t="shared" si="0"/>
        <v>5</v>
      </c>
      <c r="K61" s="135"/>
      <c r="L61" s="135"/>
    </row>
    <row r="62" spans="1:12" s="136" customFormat="1" ht="18" customHeight="1">
      <c r="A62" s="131"/>
      <c r="B62" s="131" t="s">
        <v>318</v>
      </c>
      <c r="C62" s="132">
        <v>17</v>
      </c>
      <c r="D62" s="133">
        <v>29</v>
      </c>
      <c r="E62" s="131" t="s">
        <v>231</v>
      </c>
      <c r="F62" s="131" t="s">
        <v>206</v>
      </c>
      <c r="G62" s="131">
        <v>20</v>
      </c>
      <c r="H62" s="134"/>
      <c r="I62" s="131"/>
      <c r="J62" s="133">
        <f t="shared" si="0"/>
        <v>20</v>
      </c>
      <c r="K62" s="135"/>
      <c r="L62" s="135"/>
    </row>
    <row r="63" spans="1:12" s="136" customFormat="1" ht="18" customHeight="1">
      <c r="A63" s="131"/>
      <c r="B63" s="131"/>
      <c r="C63" s="132"/>
      <c r="D63" s="133">
        <v>30</v>
      </c>
      <c r="E63" s="131" t="s">
        <v>227</v>
      </c>
      <c r="F63" s="131" t="s">
        <v>363</v>
      </c>
      <c r="G63" s="131">
        <v>12</v>
      </c>
      <c r="H63" s="134"/>
      <c r="I63" s="131"/>
      <c r="J63" s="133">
        <f t="shared" si="0"/>
        <v>12</v>
      </c>
      <c r="K63" s="135"/>
      <c r="L63" s="135"/>
    </row>
    <row r="64" spans="1:12" s="136" customFormat="1" ht="18" customHeight="1" thickBot="1">
      <c r="A64" s="131"/>
      <c r="B64" s="131"/>
      <c r="C64" s="132"/>
      <c r="D64" s="133"/>
      <c r="E64" s="131"/>
      <c r="F64" s="131" t="s">
        <v>297</v>
      </c>
      <c r="G64" s="131">
        <v>2</v>
      </c>
      <c r="H64" s="134"/>
      <c r="I64" s="131"/>
      <c r="J64" s="133">
        <f t="shared" si="0"/>
        <v>2</v>
      </c>
      <c r="K64" s="135"/>
      <c r="L64" s="135"/>
    </row>
    <row r="65" spans="1:12" ht="19.5" customHeight="1" thickBot="1" thickTop="1">
      <c r="A65" s="83"/>
      <c r="B65" s="83"/>
      <c r="C65" s="113"/>
      <c r="D65" s="79"/>
      <c r="E65" s="83"/>
      <c r="F65" s="143" t="s">
        <v>392</v>
      </c>
      <c r="G65" s="137">
        <f>SUM(G34:G64)</f>
        <v>270</v>
      </c>
      <c r="H65" s="137">
        <f>SUM(H34:H64)</f>
        <v>0</v>
      </c>
      <c r="I65" s="137">
        <f>SUM(I34:I64)</f>
        <v>0</v>
      </c>
      <c r="J65" s="137">
        <f>SUM(J34:J64)</f>
        <v>270</v>
      </c>
      <c r="K65" s="91"/>
      <c r="L65" s="91"/>
    </row>
    <row r="66" spans="1:12" s="2" customFormat="1" ht="18.75" customHeight="1" thickTop="1">
      <c r="A66" s="142"/>
      <c r="B66" s="142"/>
      <c r="C66" s="161"/>
      <c r="D66" s="145"/>
      <c r="E66" s="142"/>
      <c r="F66" s="142"/>
      <c r="G66" s="142"/>
      <c r="H66" s="145"/>
      <c r="I66" s="83"/>
      <c r="J66" s="145"/>
      <c r="K66" s="6"/>
      <c r="L66" s="6"/>
    </row>
    <row r="67" spans="1:12" s="2" customFormat="1" ht="19.5" customHeight="1">
      <c r="A67" s="142"/>
      <c r="B67" s="142"/>
      <c r="C67" s="147" t="s">
        <v>26</v>
      </c>
      <c r="D67" s="145"/>
      <c r="E67" s="142"/>
      <c r="F67" s="142"/>
      <c r="G67" s="142"/>
      <c r="H67" s="145"/>
      <c r="I67" s="142"/>
      <c r="J67" s="6"/>
      <c r="K67" s="6"/>
      <c r="L67" s="6"/>
    </row>
    <row r="68" spans="1:22" s="2" customFormat="1" ht="19.5" customHeight="1">
      <c r="A68" s="147"/>
      <c r="B68" s="142"/>
      <c r="C68" s="148"/>
      <c r="D68" s="145"/>
      <c r="E68" s="142"/>
      <c r="F68" s="142"/>
      <c r="G68" s="145"/>
      <c r="H68" s="146"/>
      <c r="I68" s="145"/>
      <c r="J68" s="4"/>
      <c r="K68" s="6"/>
      <c r="L68" s="6"/>
      <c r="M68" s="4"/>
      <c r="R68" s="141"/>
      <c r="T68" s="141"/>
      <c r="V68" s="141"/>
    </row>
    <row r="69" spans="1:22" s="2" customFormat="1" ht="20.25" customHeight="1">
      <c r="A69" s="130" t="s">
        <v>25</v>
      </c>
      <c r="B69" s="83"/>
      <c r="C69" s="162" t="s">
        <v>382</v>
      </c>
      <c r="D69" s="145"/>
      <c r="E69" s="142"/>
      <c r="F69" s="163"/>
      <c r="G69" s="79"/>
      <c r="H69" s="164"/>
      <c r="I69" s="142"/>
      <c r="J69" s="163"/>
      <c r="K69" s="91"/>
      <c r="L69" s="146"/>
      <c r="M69" s="4"/>
      <c r="R69" s="141"/>
      <c r="T69" s="141"/>
      <c r="V69" s="141"/>
    </row>
    <row r="70" spans="1:22" ht="19.5" customHeight="1">
      <c r="A70" s="149"/>
      <c r="B70" s="83"/>
      <c r="C70" s="84"/>
      <c r="D70" s="90"/>
      <c r="E70" s="115"/>
      <c r="F70" s="91"/>
      <c r="G70" s="79"/>
      <c r="H70" s="79"/>
      <c r="I70" s="115"/>
      <c r="J70" s="84"/>
      <c r="K70" s="91"/>
      <c r="L70" s="84"/>
      <c r="M70" s="85"/>
      <c r="R70" s="87"/>
      <c r="T70" s="87"/>
      <c r="V70" s="87"/>
    </row>
    <row r="71" spans="1:22" ht="19.5" customHeight="1">
      <c r="A71" s="149"/>
      <c r="B71" s="83"/>
      <c r="C71" s="84"/>
      <c r="D71" s="90"/>
      <c r="E71" s="115"/>
      <c r="F71" s="91"/>
      <c r="G71" s="79"/>
      <c r="H71" s="79"/>
      <c r="I71" s="115"/>
      <c r="J71" s="84"/>
      <c r="K71" s="91"/>
      <c r="L71" s="84"/>
      <c r="M71" s="85"/>
      <c r="R71" s="87"/>
      <c r="T71" s="87"/>
      <c r="V71" s="87"/>
    </row>
    <row r="72" spans="1:22" ht="19.5" customHeight="1">
      <c r="A72" s="149"/>
      <c r="B72" s="83"/>
      <c r="C72" s="84"/>
      <c r="D72" s="90"/>
      <c r="E72" s="115"/>
      <c r="F72" s="91"/>
      <c r="G72" s="79"/>
      <c r="H72" s="79"/>
      <c r="I72" s="115"/>
      <c r="J72" s="84"/>
      <c r="K72" s="91"/>
      <c r="L72" s="84"/>
      <c r="M72" s="85"/>
      <c r="R72" s="87"/>
      <c r="T72" s="87"/>
      <c r="V72" s="87"/>
    </row>
    <row r="73" spans="1:22" ht="19.5" customHeight="1">
      <c r="A73" s="149"/>
      <c r="B73" s="83"/>
      <c r="C73" s="84"/>
      <c r="D73" s="90"/>
      <c r="E73" s="115"/>
      <c r="F73" s="91"/>
      <c r="G73" s="79"/>
      <c r="H73" s="79"/>
      <c r="I73" s="115"/>
      <c r="J73" s="84"/>
      <c r="K73" s="91"/>
      <c r="L73" s="84"/>
      <c r="M73" s="85"/>
      <c r="R73" s="87"/>
      <c r="T73" s="87"/>
      <c r="V73" s="87"/>
    </row>
    <row r="74" spans="1:12" s="7" customFormat="1" ht="19.5" customHeight="1">
      <c r="A74" s="147" t="s">
        <v>12</v>
      </c>
      <c r="B74" s="142"/>
      <c r="C74" s="175" t="s">
        <v>382</v>
      </c>
      <c r="D74" s="145"/>
      <c r="E74" s="163"/>
      <c r="F74" s="142"/>
      <c r="G74" s="142"/>
      <c r="H74" s="142"/>
      <c r="I74" s="142"/>
      <c r="J74" s="142"/>
      <c r="K74" s="142"/>
      <c r="L74" s="6"/>
    </row>
    <row r="75" spans="1:22" s="2" customFormat="1" ht="19.5" customHeight="1">
      <c r="A75" s="147"/>
      <c r="B75" s="142"/>
      <c r="C75" s="148"/>
      <c r="D75" s="145"/>
      <c r="E75" s="148"/>
      <c r="F75" s="142"/>
      <c r="G75" s="145"/>
      <c r="H75" s="145"/>
      <c r="I75" s="6"/>
      <c r="J75" s="6"/>
      <c r="K75" s="6"/>
      <c r="L75" s="6"/>
      <c r="M75" s="4"/>
      <c r="R75" s="141"/>
      <c r="T75" s="141"/>
      <c r="V75" s="141"/>
    </row>
    <row r="76" spans="1:22" s="2" customFormat="1" ht="19.5" customHeight="1">
      <c r="A76" s="147"/>
      <c r="B76" s="142"/>
      <c r="C76" s="148"/>
      <c r="D76" s="145"/>
      <c r="E76" s="148"/>
      <c r="F76" s="142"/>
      <c r="G76" s="145"/>
      <c r="H76" s="145"/>
      <c r="I76" s="6"/>
      <c r="J76" s="6"/>
      <c r="K76" s="6"/>
      <c r="L76" s="6"/>
      <c r="M76" s="4"/>
      <c r="R76" s="141"/>
      <c r="T76" s="141"/>
      <c r="V76" s="141"/>
    </row>
    <row r="77" spans="1:22" ht="19.5" customHeight="1">
      <c r="A77" s="129"/>
      <c r="B77" s="83"/>
      <c r="C77" s="89"/>
      <c r="D77" s="90"/>
      <c r="E77" s="91"/>
      <c r="F77" s="89"/>
      <c r="G77" s="79"/>
      <c r="H77" s="90"/>
      <c r="I77" s="84"/>
      <c r="J77" s="84"/>
      <c r="K77" s="91"/>
      <c r="L77" s="91"/>
      <c r="M77" s="85"/>
      <c r="R77" s="87"/>
      <c r="T77" s="87"/>
      <c r="V77" s="87"/>
    </row>
    <row r="78" spans="1:22" ht="19.5" customHeight="1">
      <c r="A78" s="129"/>
      <c r="B78" s="83"/>
      <c r="C78" s="89"/>
      <c r="D78" s="90"/>
      <c r="E78" s="91"/>
      <c r="F78" s="89"/>
      <c r="G78" s="79"/>
      <c r="H78" s="90"/>
      <c r="I78" s="84"/>
      <c r="J78" s="115"/>
      <c r="K78" s="91"/>
      <c r="L78" s="91"/>
      <c r="M78" s="85"/>
      <c r="R78" s="87"/>
      <c r="T78" s="87"/>
      <c r="V78" s="87"/>
    </row>
    <row r="79" spans="1:22" ht="19.5" customHeight="1">
      <c r="A79" s="129"/>
      <c r="B79" s="83"/>
      <c r="C79" s="89"/>
      <c r="D79" s="90"/>
      <c r="E79" s="91"/>
      <c r="F79" s="89"/>
      <c r="G79" s="79"/>
      <c r="H79" s="90"/>
      <c r="I79" s="84"/>
      <c r="J79" s="115"/>
      <c r="K79" s="91"/>
      <c r="L79" s="91"/>
      <c r="M79" s="85"/>
      <c r="R79" s="87"/>
      <c r="T79" s="87"/>
      <c r="V79" s="87"/>
    </row>
    <row r="80" spans="1:22" ht="19.5" customHeight="1">
      <c r="A80" s="129"/>
      <c r="B80" s="83"/>
      <c r="C80" s="89"/>
      <c r="D80" s="90"/>
      <c r="E80" s="91"/>
      <c r="F80" s="89"/>
      <c r="G80" s="79"/>
      <c r="H80" s="90"/>
      <c r="I80" s="84"/>
      <c r="J80" s="115"/>
      <c r="K80" s="91"/>
      <c r="L80" s="91"/>
      <c r="M80" s="85"/>
      <c r="R80" s="87"/>
      <c r="T80" s="87"/>
      <c r="V80" s="87"/>
    </row>
    <row r="81" spans="1:22" ht="19.5" customHeight="1">
      <c r="A81" s="129"/>
      <c r="B81" s="83"/>
      <c r="C81" s="89"/>
      <c r="D81" s="90"/>
      <c r="E81" s="91"/>
      <c r="F81" s="89"/>
      <c r="G81" s="79"/>
      <c r="H81" s="90"/>
      <c r="I81" s="84"/>
      <c r="J81" s="115"/>
      <c r="K81" s="91"/>
      <c r="L81" s="91"/>
      <c r="M81" s="85"/>
      <c r="R81" s="87"/>
      <c r="T81" s="87"/>
      <c r="V81" s="87"/>
    </row>
    <row r="82" spans="1:22" ht="19.5" customHeight="1">
      <c r="A82" s="129"/>
      <c r="B82" s="83"/>
      <c r="C82" s="89"/>
      <c r="D82" s="90"/>
      <c r="E82" s="91"/>
      <c r="F82" s="89"/>
      <c r="G82" s="79"/>
      <c r="H82" s="90"/>
      <c r="I82" s="84"/>
      <c r="J82" s="115"/>
      <c r="K82" s="91"/>
      <c r="L82" s="91"/>
      <c r="M82" s="85"/>
      <c r="R82" s="87"/>
      <c r="T82" s="87"/>
      <c r="V82" s="87"/>
    </row>
    <row r="83" spans="1:22" ht="19.5" customHeight="1">
      <c r="A83" s="129"/>
      <c r="B83" s="83"/>
      <c r="C83" s="89"/>
      <c r="D83" s="90"/>
      <c r="E83" s="91"/>
      <c r="F83" s="89"/>
      <c r="G83" s="79"/>
      <c r="H83" s="90"/>
      <c r="I83" s="84"/>
      <c r="J83" s="115"/>
      <c r="K83" s="91"/>
      <c r="L83" s="91"/>
      <c r="M83" s="85"/>
      <c r="R83" s="87"/>
      <c r="T83" s="87"/>
      <c r="V83" s="87"/>
    </row>
    <row r="84" spans="1:22" ht="19.5" customHeight="1">
      <c r="A84" s="129"/>
      <c r="B84" s="83"/>
      <c r="C84" s="89"/>
      <c r="D84" s="90"/>
      <c r="E84" s="91"/>
      <c r="F84" s="89"/>
      <c r="G84" s="79"/>
      <c r="H84" s="90"/>
      <c r="I84" s="84"/>
      <c r="J84" s="115"/>
      <c r="K84" s="91"/>
      <c r="L84" s="91"/>
      <c r="M84" s="85"/>
      <c r="R84" s="87"/>
      <c r="T84" s="87"/>
      <c r="V84" s="87"/>
    </row>
    <row r="85" spans="1:22" ht="19.5" customHeight="1">
      <c r="A85" s="129"/>
      <c r="B85" s="83"/>
      <c r="C85" s="89"/>
      <c r="D85" s="90"/>
      <c r="E85" s="91"/>
      <c r="F85" s="89"/>
      <c r="G85" s="79"/>
      <c r="H85" s="90"/>
      <c r="I85" s="84"/>
      <c r="J85" s="115"/>
      <c r="K85" s="91"/>
      <c r="L85" s="91"/>
      <c r="M85" s="85"/>
      <c r="R85" s="87"/>
      <c r="T85" s="87"/>
      <c r="V85" s="87"/>
    </row>
    <row r="86" spans="1:22" ht="19.5" customHeight="1">
      <c r="A86" s="129"/>
      <c r="B86" s="83"/>
      <c r="C86" s="89"/>
      <c r="D86" s="90"/>
      <c r="E86" s="91"/>
      <c r="F86" s="89"/>
      <c r="G86" s="79"/>
      <c r="H86" s="90"/>
      <c r="I86" s="84"/>
      <c r="J86" s="115"/>
      <c r="K86" s="91"/>
      <c r="L86" s="91"/>
      <c r="M86" s="85"/>
      <c r="R86" s="87"/>
      <c r="T86" s="87"/>
      <c r="V86" s="87"/>
    </row>
    <row r="87" spans="1:22" ht="19.5" customHeight="1">
      <c r="A87" s="129"/>
      <c r="B87" s="83"/>
      <c r="C87" s="89"/>
      <c r="D87" s="90"/>
      <c r="E87" s="91"/>
      <c r="F87" s="89"/>
      <c r="G87" s="79"/>
      <c r="H87" s="90"/>
      <c r="I87" s="84"/>
      <c r="J87" s="115"/>
      <c r="K87" s="91"/>
      <c r="L87" s="91"/>
      <c r="M87" s="85"/>
      <c r="R87" s="87"/>
      <c r="T87" s="87"/>
      <c r="V87" s="87"/>
    </row>
    <row r="88" spans="1:22" ht="19.5" customHeight="1">
      <c r="A88" s="129"/>
      <c r="B88" s="83"/>
      <c r="C88" s="89"/>
      <c r="D88" s="90"/>
      <c r="E88" s="91"/>
      <c r="F88" s="89"/>
      <c r="G88" s="79"/>
      <c r="H88" s="90"/>
      <c r="I88" s="84"/>
      <c r="J88" s="115"/>
      <c r="K88" s="91"/>
      <c r="L88" s="91"/>
      <c r="M88" s="85"/>
      <c r="R88" s="87"/>
      <c r="T88" s="87"/>
      <c r="V88" s="87"/>
    </row>
    <row r="89" spans="1:22" ht="19.5" customHeight="1">
      <c r="A89" s="129"/>
      <c r="B89" s="83"/>
      <c r="C89" s="89"/>
      <c r="D89" s="90"/>
      <c r="E89" s="91"/>
      <c r="F89" s="89"/>
      <c r="G89" s="79"/>
      <c r="H89" s="90"/>
      <c r="I89" s="84"/>
      <c r="J89" s="115"/>
      <c r="K89" s="91"/>
      <c r="L89" s="91"/>
      <c r="M89" s="85"/>
      <c r="R89" s="87"/>
      <c r="T89" s="87"/>
      <c r="V89" s="87"/>
    </row>
    <row r="90" spans="1:22" ht="19.5" customHeight="1">
      <c r="A90" s="129"/>
      <c r="B90" s="83"/>
      <c r="C90" s="89"/>
      <c r="D90" s="90"/>
      <c r="E90" s="91"/>
      <c r="F90" s="89"/>
      <c r="G90" s="79"/>
      <c r="H90" s="90"/>
      <c r="I90" s="84"/>
      <c r="J90" s="115"/>
      <c r="K90" s="91"/>
      <c r="L90" s="91"/>
      <c r="M90" s="85"/>
      <c r="R90" s="87"/>
      <c r="T90" s="87"/>
      <c r="V90" s="87"/>
    </row>
    <row r="91" spans="1:22" ht="19.5" customHeight="1">
      <c r="A91" s="129"/>
      <c r="B91" s="83"/>
      <c r="C91" s="89"/>
      <c r="D91" s="90"/>
      <c r="E91" s="91"/>
      <c r="F91" s="89"/>
      <c r="G91" s="79"/>
      <c r="H91" s="90"/>
      <c r="I91" s="84"/>
      <c r="J91" s="115"/>
      <c r="K91" s="91"/>
      <c r="L91" s="91"/>
      <c r="M91" s="85"/>
      <c r="R91" s="87"/>
      <c r="T91" s="87"/>
      <c r="V91" s="87"/>
    </row>
    <row r="92" spans="1:22" ht="19.5" customHeight="1">
      <c r="A92" s="129"/>
      <c r="B92" s="83"/>
      <c r="C92" s="89"/>
      <c r="D92" s="90"/>
      <c r="E92" s="91"/>
      <c r="F92" s="89"/>
      <c r="G92" s="79"/>
      <c r="H92" s="90"/>
      <c r="I92" s="84"/>
      <c r="J92" s="115"/>
      <c r="K92" s="91"/>
      <c r="L92" s="91"/>
      <c r="M92" s="85"/>
      <c r="R92" s="87"/>
      <c r="T92" s="87"/>
      <c r="V92" s="87"/>
    </row>
    <row r="93" spans="1:22" ht="19.5" customHeight="1">
      <c r="A93" s="129"/>
      <c r="B93" s="83"/>
      <c r="C93" s="89"/>
      <c r="D93" s="90"/>
      <c r="E93" s="91"/>
      <c r="F93" s="89"/>
      <c r="G93" s="79"/>
      <c r="H93" s="90"/>
      <c r="I93" s="84"/>
      <c r="J93" s="115"/>
      <c r="K93" s="91"/>
      <c r="L93" s="91"/>
      <c r="M93" s="85"/>
      <c r="R93" s="87"/>
      <c r="T93" s="87"/>
      <c r="V93" s="87"/>
    </row>
    <row r="94" spans="1:22" ht="19.5" customHeight="1">
      <c r="A94" s="129"/>
      <c r="B94" s="83"/>
      <c r="C94" s="89"/>
      <c r="D94" s="90"/>
      <c r="E94" s="91"/>
      <c r="F94" s="89"/>
      <c r="G94" s="79"/>
      <c r="H94" s="90"/>
      <c r="I94" s="84"/>
      <c r="J94" s="115"/>
      <c r="K94" s="91"/>
      <c r="L94" s="91"/>
      <c r="M94" s="85"/>
      <c r="R94" s="87"/>
      <c r="T94" s="87"/>
      <c r="V94" s="87"/>
    </row>
    <row r="95" spans="1:22" ht="19.5" customHeight="1">
      <c r="A95" s="129"/>
      <c r="B95" s="83"/>
      <c r="C95" s="89"/>
      <c r="D95" s="90"/>
      <c r="E95" s="91"/>
      <c r="F95" s="89"/>
      <c r="G95" s="79"/>
      <c r="H95" s="90"/>
      <c r="I95" s="84"/>
      <c r="J95" s="115"/>
      <c r="K95" s="91"/>
      <c r="L95" s="91"/>
      <c r="M95" s="85"/>
      <c r="R95" s="87"/>
      <c r="T95" s="87"/>
      <c r="V95" s="87"/>
    </row>
    <row r="96" spans="1:22" ht="19.5" customHeight="1" thickBot="1">
      <c r="A96" s="165"/>
      <c r="B96" s="138"/>
      <c r="C96" s="166"/>
      <c r="D96" s="139"/>
      <c r="E96" s="140"/>
      <c r="F96" s="166"/>
      <c r="G96" s="167"/>
      <c r="H96" s="139"/>
      <c r="I96" s="168"/>
      <c r="J96" s="169"/>
      <c r="K96" s="140"/>
      <c r="L96" s="140"/>
      <c r="M96" s="85"/>
      <c r="R96" s="87"/>
      <c r="T96" s="87"/>
      <c r="V96" s="87"/>
    </row>
    <row r="97" ht="19.5" customHeight="1">
      <c r="M97" s="117"/>
    </row>
  </sheetData>
  <sheetProtection/>
  <printOptions gridLines="1"/>
  <pageMargins left="0.31496062992125984" right="0.4330708661417323" top="0.31496062992125984" bottom="0.1968503937007874" header="0.3149606299212598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5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9.140625" defaultRowHeight="19.5" customHeight="1"/>
  <cols>
    <col min="1" max="1" width="2.57421875" style="8" bestFit="1" customWidth="1"/>
    <col min="2" max="2" width="18.28125" style="8" customWidth="1"/>
    <col min="3" max="3" width="6.8515625" style="8" customWidth="1"/>
    <col min="4" max="4" width="27.421875" style="10" customWidth="1"/>
    <col min="5" max="5" width="6.421875" style="78" customWidth="1"/>
    <col min="6" max="6" width="9.421875" style="11" customWidth="1"/>
    <col min="7" max="8" width="7.7109375" style="11" customWidth="1"/>
    <col min="9" max="9" width="10.57421875" style="11" customWidth="1"/>
    <col min="10" max="10" width="7.28125" style="8" customWidth="1"/>
    <col min="11" max="11" width="25.57421875" style="8" customWidth="1"/>
    <col min="12" max="12" width="30.140625" style="8" bestFit="1" customWidth="1"/>
    <col min="13" max="13" width="25.57421875" style="8" customWidth="1"/>
    <col min="14" max="14" width="27.28125" style="8" bestFit="1" customWidth="1"/>
    <col min="15" max="16384" width="9.00390625" style="8" customWidth="1"/>
  </cols>
  <sheetData>
    <row r="1" spans="1:13" ht="19.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  <c r="K1" s="9"/>
      <c r="L1" s="176">
        <v>285</v>
      </c>
      <c r="M1" s="176" t="s">
        <v>393</v>
      </c>
    </row>
    <row r="2" spans="1:13" ht="19.5" customHeight="1">
      <c r="A2" s="171" t="s">
        <v>1</v>
      </c>
      <c r="B2" s="171"/>
      <c r="C2" s="171"/>
      <c r="D2" s="171"/>
      <c r="E2" s="171"/>
      <c r="F2" s="171"/>
      <c r="G2" s="171"/>
      <c r="H2" s="171"/>
      <c r="I2" s="171"/>
      <c r="J2" s="171"/>
      <c r="K2" s="9"/>
      <c r="L2" s="177">
        <v>20</v>
      </c>
      <c r="M2" s="178" t="s">
        <v>394</v>
      </c>
    </row>
    <row r="3" spans="1:13" ht="19.5" customHeight="1">
      <c r="A3" s="172" t="s">
        <v>29</v>
      </c>
      <c r="B3" s="172"/>
      <c r="C3" s="172"/>
      <c r="D3" s="172"/>
      <c r="E3" s="172"/>
      <c r="F3" s="172"/>
      <c r="G3" s="172"/>
      <c r="H3" s="172"/>
      <c r="I3" s="172"/>
      <c r="J3" s="172"/>
      <c r="K3" s="12"/>
      <c r="L3" s="176">
        <v>305</v>
      </c>
      <c r="M3" s="176" t="s">
        <v>395</v>
      </c>
    </row>
    <row r="4" spans="1:13" s="88" customFormat="1" ht="19.5" customHeight="1">
      <c r="A4" s="3" t="s">
        <v>385</v>
      </c>
      <c r="B4" s="114"/>
      <c r="C4" s="114"/>
      <c r="D4" s="114"/>
      <c r="E4" s="114"/>
      <c r="F4" s="114"/>
      <c r="G4" s="114"/>
      <c r="H4" s="114"/>
      <c r="M4" s="82"/>
    </row>
    <row r="5" spans="1:12" ht="19.5" customHeight="1">
      <c r="A5" s="170" t="s">
        <v>384</v>
      </c>
      <c r="B5" s="170"/>
      <c r="C5" s="170"/>
      <c r="D5" s="170"/>
      <c r="E5" s="170"/>
      <c r="F5" s="170"/>
      <c r="G5" s="170"/>
      <c r="H5" s="170"/>
      <c r="I5" s="170"/>
      <c r="J5" s="170"/>
      <c r="K5" s="4"/>
      <c r="L5" s="4"/>
    </row>
    <row r="6" spans="1:13" s="7" customFormat="1" ht="19.5" customHeight="1">
      <c r="A6" s="13" t="s">
        <v>3</v>
      </c>
      <c r="B6" s="13" t="s">
        <v>7</v>
      </c>
      <c r="C6" s="13" t="s">
        <v>30</v>
      </c>
      <c r="D6" s="13" t="s">
        <v>4</v>
      </c>
      <c r="E6" s="13" t="s">
        <v>31</v>
      </c>
      <c r="F6" s="13" t="s">
        <v>32</v>
      </c>
      <c r="G6" s="13" t="s">
        <v>27</v>
      </c>
      <c r="H6" s="173" t="s">
        <v>386</v>
      </c>
      <c r="I6" s="13" t="s">
        <v>33</v>
      </c>
      <c r="J6" s="14" t="s">
        <v>34</v>
      </c>
      <c r="K6" s="13" t="s">
        <v>4</v>
      </c>
      <c r="L6" s="13"/>
      <c r="M6" s="13" t="s">
        <v>35</v>
      </c>
    </row>
    <row r="7" spans="1:13" s="9" customFormat="1" ht="19.5" customHeight="1">
      <c r="A7" s="15"/>
      <c r="B7" s="15" t="s">
        <v>14</v>
      </c>
      <c r="C7" s="15" t="s">
        <v>3</v>
      </c>
      <c r="D7" s="15" t="s">
        <v>36</v>
      </c>
      <c r="E7" s="15" t="s">
        <v>37</v>
      </c>
      <c r="F7" s="15" t="s">
        <v>38</v>
      </c>
      <c r="G7" s="15"/>
      <c r="H7" s="174" t="s">
        <v>387</v>
      </c>
      <c r="I7" s="15"/>
      <c r="J7" s="16"/>
      <c r="K7" s="15" t="s">
        <v>39</v>
      </c>
      <c r="L7" s="15"/>
      <c r="M7" s="15" t="s">
        <v>40</v>
      </c>
    </row>
    <row r="8" spans="1:13" ht="19.5" customHeight="1">
      <c r="A8" s="152">
        <v>1</v>
      </c>
      <c r="B8" s="153" t="s">
        <v>41</v>
      </c>
      <c r="C8" s="17">
        <v>1</v>
      </c>
      <c r="D8" s="26" t="s">
        <v>42</v>
      </c>
      <c r="E8" s="19">
        <v>1</v>
      </c>
      <c r="F8" s="179">
        <f aca="true" t="shared" si="0" ref="F8:F71">SUM($L$1*E8)</f>
        <v>285</v>
      </c>
      <c r="G8" s="180"/>
      <c r="H8" s="179">
        <f aca="true" t="shared" si="1" ref="H8:H71">SUM($L$2*E8)</f>
        <v>20</v>
      </c>
      <c r="I8" s="181">
        <f aca="true" t="shared" si="2" ref="I8:I71">F8+G8+H8</f>
        <v>305</v>
      </c>
      <c r="J8" s="17">
        <v>1</v>
      </c>
      <c r="K8" s="26" t="s">
        <v>42</v>
      </c>
      <c r="L8" s="26"/>
      <c r="M8" s="27"/>
    </row>
    <row r="9" spans="1:13" s="7" customFormat="1" ht="19.5" customHeight="1">
      <c r="A9" s="54">
        <v>1</v>
      </c>
      <c r="B9" s="154" t="s">
        <v>41</v>
      </c>
      <c r="C9" s="17">
        <v>2</v>
      </c>
      <c r="D9" s="28" t="s">
        <v>43</v>
      </c>
      <c r="E9" s="29">
        <v>2</v>
      </c>
      <c r="F9" s="179">
        <f t="shared" si="0"/>
        <v>570</v>
      </c>
      <c r="G9" s="180"/>
      <c r="H9" s="179">
        <f t="shared" si="1"/>
        <v>40</v>
      </c>
      <c r="I9" s="181">
        <f t="shared" si="2"/>
        <v>610</v>
      </c>
      <c r="J9" s="17">
        <v>2</v>
      </c>
      <c r="K9" s="28" t="s">
        <v>43</v>
      </c>
      <c r="L9" s="28"/>
      <c r="M9" s="28" t="s">
        <v>43</v>
      </c>
    </row>
    <row r="10" spans="1:13" s="7" customFormat="1" ht="19.5" customHeight="1">
      <c r="A10" s="54">
        <v>1</v>
      </c>
      <c r="B10" s="154" t="s">
        <v>41</v>
      </c>
      <c r="C10" s="17">
        <v>3</v>
      </c>
      <c r="D10" s="18" t="s">
        <v>44</v>
      </c>
      <c r="E10" s="29">
        <v>2</v>
      </c>
      <c r="F10" s="179">
        <f t="shared" si="0"/>
        <v>570</v>
      </c>
      <c r="G10" s="180"/>
      <c r="H10" s="179">
        <f t="shared" si="1"/>
        <v>40</v>
      </c>
      <c r="I10" s="181">
        <f t="shared" si="2"/>
        <v>610</v>
      </c>
      <c r="J10" s="17">
        <v>3</v>
      </c>
      <c r="K10" s="18" t="s">
        <v>44</v>
      </c>
      <c r="L10" s="18"/>
      <c r="M10" s="31"/>
    </row>
    <row r="11" spans="1:13" s="7" customFormat="1" ht="19.5" customHeight="1">
      <c r="A11" s="155">
        <v>1</v>
      </c>
      <c r="B11" s="154" t="s">
        <v>41</v>
      </c>
      <c r="C11" s="17">
        <v>4</v>
      </c>
      <c r="D11" s="18" t="s">
        <v>228</v>
      </c>
      <c r="E11" s="29">
        <v>2</v>
      </c>
      <c r="F11" s="179">
        <f t="shared" si="0"/>
        <v>570</v>
      </c>
      <c r="G11" s="180"/>
      <c r="H11" s="179">
        <f t="shared" si="1"/>
        <v>40</v>
      </c>
      <c r="I11" s="181">
        <f t="shared" si="2"/>
        <v>610</v>
      </c>
      <c r="J11" s="17">
        <v>4</v>
      </c>
      <c r="K11" s="18" t="s">
        <v>228</v>
      </c>
      <c r="L11" s="18"/>
      <c r="M11" s="31"/>
    </row>
    <row r="12" spans="1:20" s="7" customFormat="1" ht="19.5" customHeight="1">
      <c r="A12" s="32"/>
      <c r="B12" s="154" t="s">
        <v>41</v>
      </c>
      <c r="C12" s="17">
        <v>5</v>
      </c>
      <c r="D12" s="28" t="s">
        <v>336</v>
      </c>
      <c r="E12" s="19">
        <v>2</v>
      </c>
      <c r="F12" s="179">
        <f t="shared" si="0"/>
        <v>570</v>
      </c>
      <c r="G12" s="180"/>
      <c r="H12" s="179">
        <f t="shared" si="1"/>
        <v>40</v>
      </c>
      <c r="I12" s="181">
        <f t="shared" si="2"/>
        <v>610</v>
      </c>
      <c r="J12" s="17">
        <v>5</v>
      </c>
      <c r="K12" s="28" t="s">
        <v>336</v>
      </c>
      <c r="L12" s="80" t="s">
        <v>352</v>
      </c>
      <c r="M12" s="27"/>
      <c r="N12" s="38"/>
      <c r="O12" s="38"/>
      <c r="P12" s="38"/>
      <c r="R12" s="39"/>
      <c r="S12" s="39"/>
      <c r="T12" s="39"/>
    </row>
    <row r="13" spans="1:20" s="7" customFormat="1" ht="19.5" customHeight="1">
      <c r="A13" s="32"/>
      <c r="B13" s="33" t="s">
        <v>331</v>
      </c>
      <c r="C13" s="17">
        <v>6</v>
      </c>
      <c r="D13" s="28" t="s">
        <v>330</v>
      </c>
      <c r="E13" s="19">
        <v>2</v>
      </c>
      <c r="F13" s="179">
        <f t="shared" si="0"/>
        <v>570</v>
      </c>
      <c r="G13" s="180"/>
      <c r="H13" s="179">
        <f t="shared" si="1"/>
        <v>40</v>
      </c>
      <c r="I13" s="181">
        <f t="shared" si="2"/>
        <v>610</v>
      </c>
      <c r="J13" s="17">
        <v>6</v>
      </c>
      <c r="K13" s="28" t="s">
        <v>330</v>
      </c>
      <c r="L13" s="80"/>
      <c r="M13" s="27"/>
      <c r="N13" s="38"/>
      <c r="O13" s="38"/>
      <c r="P13" s="38"/>
      <c r="R13" s="39"/>
      <c r="S13" s="39"/>
      <c r="T13" s="39"/>
    </row>
    <row r="14" spans="1:20" s="7" customFormat="1" ht="19.5" customHeight="1">
      <c r="A14" s="32"/>
      <c r="B14" s="33" t="s">
        <v>331</v>
      </c>
      <c r="C14" s="17">
        <v>7</v>
      </c>
      <c r="D14" s="28" t="s">
        <v>332</v>
      </c>
      <c r="E14" s="19">
        <v>0</v>
      </c>
      <c r="F14" s="179">
        <f t="shared" si="0"/>
        <v>0</v>
      </c>
      <c r="G14" s="180"/>
      <c r="H14" s="179">
        <f t="shared" si="1"/>
        <v>0</v>
      </c>
      <c r="I14" s="181">
        <f t="shared" si="2"/>
        <v>0</v>
      </c>
      <c r="J14" s="17">
        <v>7</v>
      </c>
      <c r="K14" s="28" t="s">
        <v>332</v>
      </c>
      <c r="L14" s="80" t="s">
        <v>333</v>
      </c>
      <c r="M14" s="27"/>
      <c r="N14" s="38"/>
      <c r="O14" s="38"/>
      <c r="P14" s="38"/>
      <c r="R14" s="39"/>
      <c r="S14" s="39"/>
      <c r="T14" s="39"/>
    </row>
    <row r="15" spans="1:20" s="7" customFormat="1" ht="19.5" customHeight="1">
      <c r="A15" s="32">
        <v>2</v>
      </c>
      <c r="B15" s="33" t="s">
        <v>45</v>
      </c>
      <c r="C15" s="17">
        <v>8</v>
      </c>
      <c r="D15" s="24" t="s">
        <v>46</v>
      </c>
      <c r="E15" s="34">
        <v>1</v>
      </c>
      <c r="F15" s="179">
        <f t="shared" si="0"/>
        <v>285</v>
      </c>
      <c r="G15" s="180"/>
      <c r="H15" s="179">
        <f t="shared" si="1"/>
        <v>20</v>
      </c>
      <c r="I15" s="181">
        <f t="shared" si="2"/>
        <v>305</v>
      </c>
      <c r="J15" s="17">
        <v>8</v>
      </c>
      <c r="K15" s="24" t="s">
        <v>46</v>
      </c>
      <c r="L15" s="24"/>
      <c r="M15" s="24"/>
      <c r="N15" s="35"/>
      <c r="O15" s="35"/>
      <c r="P15" s="35"/>
      <c r="R15" s="36"/>
      <c r="S15" s="36"/>
      <c r="T15" s="36"/>
    </row>
    <row r="16" spans="1:20" s="7" customFormat="1" ht="19.5" customHeight="1">
      <c r="A16" s="32">
        <v>2</v>
      </c>
      <c r="B16" s="33" t="s">
        <v>45</v>
      </c>
      <c r="C16" s="17">
        <v>9</v>
      </c>
      <c r="D16" s="24" t="s">
        <v>47</v>
      </c>
      <c r="E16" s="34">
        <v>1</v>
      </c>
      <c r="F16" s="179">
        <f t="shared" si="0"/>
        <v>285</v>
      </c>
      <c r="G16" s="180"/>
      <c r="H16" s="179">
        <f t="shared" si="1"/>
        <v>20</v>
      </c>
      <c r="I16" s="181">
        <f t="shared" si="2"/>
        <v>305</v>
      </c>
      <c r="J16" s="17">
        <v>9</v>
      </c>
      <c r="K16" s="24" t="s">
        <v>47</v>
      </c>
      <c r="L16" s="24"/>
      <c r="M16" s="24"/>
      <c r="N16" s="35"/>
      <c r="O16" s="35"/>
      <c r="P16" s="35"/>
      <c r="R16" s="36"/>
      <c r="S16" s="36"/>
      <c r="T16" s="36"/>
    </row>
    <row r="17" spans="1:20" s="7" customFormat="1" ht="19.5" customHeight="1">
      <c r="A17" s="32">
        <v>2</v>
      </c>
      <c r="B17" s="33" t="s">
        <v>45</v>
      </c>
      <c r="C17" s="17">
        <v>10</v>
      </c>
      <c r="D17" s="24" t="s">
        <v>48</v>
      </c>
      <c r="E17" s="34">
        <v>1</v>
      </c>
      <c r="F17" s="179">
        <f t="shared" si="0"/>
        <v>285</v>
      </c>
      <c r="G17" s="180"/>
      <c r="H17" s="179">
        <f t="shared" si="1"/>
        <v>20</v>
      </c>
      <c r="I17" s="181">
        <f t="shared" si="2"/>
        <v>305</v>
      </c>
      <c r="J17" s="17">
        <v>10</v>
      </c>
      <c r="K17" s="24" t="s">
        <v>48</v>
      </c>
      <c r="L17" s="24"/>
      <c r="M17" s="24"/>
      <c r="N17" s="35"/>
      <c r="O17" s="35"/>
      <c r="P17" s="35"/>
      <c r="R17" s="36"/>
      <c r="S17" s="36"/>
      <c r="T17" s="36"/>
    </row>
    <row r="18" spans="1:20" s="7" customFormat="1" ht="19.5" customHeight="1">
      <c r="A18" s="32">
        <v>2</v>
      </c>
      <c r="B18" s="33" t="s">
        <v>45</v>
      </c>
      <c r="C18" s="17">
        <v>11</v>
      </c>
      <c r="D18" s="24" t="s">
        <v>49</v>
      </c>
      <c r="E18" s="34">
        <v>2</v>
      </c>
      <c r="F18" s="179">
        <f t="shared" si="0"/>
        <v>570</v>
      </c>
      <c r="G18" s="180"/>
      <c r="H18" s="179">
        <f t="shared" si="1"/>
        <v>40</v>
      </c>
      <c r="I18" s="181">
        <f t="shared" si="2"/>
        <v>610</v>
      </c>
      <c r="J18" s="17">
        <v>11</v>
      </c>
      <c r="K18" s="24" t="s">
        <v>49</v>
      </c>
      <c r="L18" s="24"/>
      <c r="M18" s="24"/>
      <c r="N18" s="35"/>
      <c r="O18" s="35"/>
      <c r="P18" s="35"/>
      <c r="R18" s="36"/>
      <c r="S18" s="36"/>
      <c r="T18" s="36"/>
    </row>
    <row r="19" spans="1:20" s="7" customFormat="1" ht="19.5" customHeight="1">
      <c r="A19" s="32">
        <v>2</v>
      </c>
      <c r="B19" s="33" t="s">
        <v>45</v>
      </c>
      <c r="C19" s="17">
        <v>12</v>
      </c>
      <c r="D19" s="24" t="s">
        <v>50</v>
      </c>
      <c r="E19" s="34">
        <v>2</v>
      </c>
      <c r="F19" s="179">
        <f t="shared" si="0"/>
        <v>570</v>
      </c>
      <c r="G19" s="180"/>
      <c r="H19" s="179">
        <f t="shared" si="1"/>
        <v>40</v>
      </c>
      <c r="I19" s="181">
        <f t="shared" si="2"/>
        <v>610</v>
      </c>
      <c r="J19" s="17">
        <v>12</v>
      </c>
      <c r="K19" s="24" t="s">
        <v>50</v>
      </c>
      <c r="L19" s="24"/>
      <c r="M19" s="24"/>
      <c r="N19" s="35"/>
      <c r="O19" s="35"/>
      <c r="P19" s="35"/>
      <c r="R19" s="36"/>
      <c r="S19" s="36"/>
      <c r="T19" s="36"/>
    </row>
    <row r="20" spans="1:20" s="7" customFormat="1" ht="19.5" customHeight="1">
      <c r="A20" s="32">
        <v>2</v>
      </c>
      <c r="B20" s="33" t="s">
        <v>45</v>
      </c>
      <c r="C20" s="17">
        <v>13</v>
      </c>
      <c r="D20" s="24" t="s">
        <v>51</v>
      </c>
      <c r="E20" s="34">
        <v>2</v>
      </c>
      <c r="F20" s="179">
        <f t="shared" si="0"/>
        <v>570</v>
      </c>
      <c r="G20" s="180"/>
      <c r="H20" s="179">
        <f t="shared" si="1"/>
        <v>40</v>
      </c>
      <c r="I20" s="181">
        <f t="shared" si="2"/>
        <v>610</v>
      </c>
      <c r="J20" s="17">
        <v>13</v>
      </c>
      <c r="K20" s="24" t="s">
        <v>51</v>
      </c>
      <c r="L20" s="24"/>
      <c r="M20" s="24"/>
      <c r="N20" s="35"/>
      <c r="O20" s="35"/>
      <c r="P20" s="35"/>
      <c r="R20" s="36"/>
      <c r="S20" s="36"/>
      <c r="T20" s="36"/>
    </row>
    <row r="21" spans="1:20" s="7" customFormat="1" ht="19.5" customHeight="1">
      <c r="A21" s="32">
        <v>2</v>
      </c>
      <c r="B21" s="33" t="s">
        <v>45</v>
      </c>
      <c r="C21" s="17">
        <v>14</v>
      </c>
      <c r="D21" s="24" t="s">
        <v>353</v>
      </c>
      <c r="E21" s="37">
        <v>1</v>
      </c>
      <c r="F21" s="179">
        <f t="shared" si="0"/>
        <v>285</v>
      </c>
      <c r="G21" s="180"/>
      <c r="H21" s="179">
        <f t="shared" si="1"/>
        <v>20</v>
      </c>
      <c r="I21" s="181">
        <f t="shared" si="2"/>
        <v>305</v>
      </c>
      <c r="J21" s="17">
        <v>14</v>
      </c>
      <c r="K21" s="24" t="s">
        <v>353</v>
      </c>
      <c r="L21" s="24"/>
      <c r="M21" s="24"/>
      <c r="N21" s="35"/>
      <c r="O21" s="35"/>
      <c r="P21" s="35"/>
      <c r="R21" s="36"/>
      <c r="S21" s="36"/>
      <c r="T21" s="36"/>
    </row>
    <row r="22" spans="1:13" ht="19.5" customHeight="1">
      <c r="A22" s="32">
        <v>3</v>
      </c>
      <c r="B22" s="33" t="s">
        <v>53</v>
      </c>
      <c r="C22" s="17">
        <v>15</v>
      </c>
      <c r="D22" s="18" t="s">
        <v>54</v>
      </c>
      <c r="E22" s="19">
        <v>1</v>
      </c>
      <c r="F22" s="179">
        <f t="shared" si="0"/>
        <v>285</v>
      </c>
      <c r="G22" s="180"/>
      <c r="H22" s="179">
        <f t="shared" si="1"/>
        <v>20</v>
      </c>
      <c r="I22" s="181">
        <f t="shared" si="2"/>
        <v>305</v>
      </c>
      <c r="J22" s="17">
        <v>15</v>
      </c>
      <c r="K22" s="18" t="s">
        <v>54</v>
      </c>
      <c r="L22" s="18"/>
      <c r="M22" s="18"/>
    </row>
    <row r="23" spans="1:13" ht="19.5" customHeight="1">
      <c r="A23" s="32">
        <v>3</v>
      </c>
      <c r="B23" s="33" t="s">
        <v>53</v>
      </c>
      <c r="C23" s="17">
        <v>16</v>
      </c>
      <c r="D23" s="18" t="s">
        <v>244</v>
      </c>
      <c r="E23" s="19">
        <v>2</v>
      </c>
      <c r="F23" s="179">
        <f t="shared" si="0"/>
        <v>570</v>
      </c>
      <c r="G23" s="180"/>
      <c r="H23" s="179">
        <f t="shared" si="1"/>
        <v>40</v>
      </c>
      <c r="I23" s="181">
        <f t="shared" si="2"/>
        <v>610</v>
      </c>
      <c r="J23" s="17">
        <v>16</v>
      </c>
      <c r="K23" s="18" t="s">
        <v>244</v>
      </c>
      <c r="L23" s="18" t="s">
        <v>245</v>
      </c>
      <c r="M23" s="18"/>
    </row>
    <row r="24" spans="1:13" s="7" customFormat="1" ht="19.5" customHeight="1">
      <c r="A24" s="32"/>
      <c r="B24" s="33" t="s">
        <v>257</v>
      </c>
      <c r="C24" s="17">
        <v>17</v>
      </c>
      <c r="D24" s="28" t="s">
        <v>258</v>
      </c>
      <c r="E24" s="19">
        <v>1</v>
      </c>
      <c r="F24" s="179">
        <f t="shared" si="0"/>
        <v>285</v>
      </c>
      <c r="G24" s="180"/>
      <c r="H24" s="179">
        <f t="shared" si="1"/>
        <v>20</v>
      </c>
      <c r="I24" s="181">
        <f t="shared" si="2"/>
        <v>305</v>
      </c>
      <c r="J24" s="17">
        <v>17</v>
      </c>
      <c r="K24" s="28" t="s">
        <v>258</v>
      </c>
      <c r="L24" s="28"/>
      <c r="M24" s="40"/>
    </row>
    <row r="25" spans="1:15" s="7" customFormat="1" ht="19.5" customHeight="1">
      <c r="A25" s="33"/>
      <c r="B25" s="33" t="s">
        <v>257</v>
      </c>
      <c r="C25" s="17">
        <v>18</v>
      </c>
      <c r="D25" s="18" t="s">
        <v>341</v>
      </c>
      <c r="E25" s="19">
        <v>1</v>
      </c>
      <c r="F25" s="179">
        <f t="shared" si="0"/>
        <v>285</v>
      </c>
      <c r="G25" s="180"/>
      <c r="H25" s="179">
        <f t="shared" si="1"/>
        <v>20</v>
      </c>
      <c r="I25" s="181">
        <f t="shared" si="2"/>
        <v>305</v>
      </c>
      <c r="J25" s="17">
        <v>18</v>
      </c>
      <c r="K25" s="18" t="s">
        <v>341</v>
      </c>
      <c r="L25" s="18"/>
      <c r="M25" s="40"/>
      <c r="N25" s="144" t="s">
        <v>340</v>
      </c>
      <c r="O25" s="38"/>
    </row>
    <row r="26" spans="1:15" s="7" customFormat="1" ht="19.5" customHeight="1">
      <c r="A26" s="33"/>
      <c r="B26" s="33" t="s">
        <v>257</v>
      </c>
      <c r="C26" s="17">
        <v>19</v>
      </c>
      <c r="D26" s="18" t="s">
        <v>261</v>
      </c>
      <c r="E26" s="19">
        <v>2</v>
      </c>
      <c r="F26" s="179">
        <f t="shared" si="0"/>
        <v>570</v>
      </c>
      <c r="G26" s="180"/>
      <c r="H26" s="179">
        <f t="shared" si="1"/>
        <v>40</v>
      </c>
      <c r="I26" s="181">
        <f t="shared" si="2"/>
        <v>610</v>
      </c>
      <c r="J26" s="17">
        <v>19</v>
      </c>
      <c r="K26" s="18" t="s">
        <v>261</v>
      </c>
      <c r="L26" s="18"/>
      <c r="M26" s="40"/>
      <c r="O26" s="38"/>
    </row>
    <row r="27" spans="1:15" s="7" customFormat="1" ht="19.5" customHeight="1">
      <c r="A27" s="33"/>
      <c r="B27" s="33" t="s">
        <v>257</v>
      </c>
      <c r="C27" s="17">
        <v>20</v>
      </c>
      <c r="D27" s="18" t="s">
        <v>260</v>
      </c>
      <c r="E27" s="19">
        <v>0</v>
      </c>
      <c r="F27" s="179">
        <f t="shared" si="0"/>
        <v>0</v>
      </c>
      <c r="G27" s="180"/>
      <c r="H27" s="179">
        <f t="shared" si="1"/>
        <v>0</v>
      </c>
      <c r="I27" s="181">
        <f t="shared" si="2"/>
        <v>0</v>
      </c>
      <c r="J27" s="17">
        <v>20</v>
      </c>
      <c r="K27" s="18" t="s">
        <v>260</v>
      </c>
      <c r="L27" s="18" t="s">
        <v>301</v>
      </c>
      <c r="M27" s="40"/>
      <c r="O27" s="38"/>
    </row>
    <row r="28" spans="1:13" s="7" customFormat="1" ht="19.5" customHeight="1">
      <c r="A28" s="32"/>
      <c r="B28" s="33" t="s">
        <v>257</v>
      </c>
      <c r="C28" s="17">
        <v>21</v>
      </c>
      <c r="D28" s="28" t="s">
        <v>256</v>
      </c>
      <c r="E28" s="19">
        <v>2</v>
      </c>
      <c r="F28" s="179">
        <f t="shared" si="0"/>
        <v>570</v>
      </c>
      <c r="G28" s="180"/>
      <c r="H28" s="179">
        <f t="shared" si="1"/>
        <v>40</v>
      </c>
      <c r="I28" s="181">
        <f t="shared" si="2"/>
        <v>610</v>
      </c>
      <c r="J28" s="17">
        <v>21</v>
      </c>
      <c r="K28" s="28" t="s">
        <v>256</v>
      </c>
      <c r="L28" s="28"/>
      <c r="M28" s="40"/>
    </row>
    <row r="29" spans="1:15" s="7" customFormat="1" ht="19.5" customHeight="1">
      <c r="A29" s="33"/>
      <c r="B29" s="33" t="s">
        <v>257</v>
      </c>
      <c r="C29" s="17">
        <v>22</v>
      </c>
      <c r="D29" s="18" t="s">
        <v>262</v>
      </c>
      <c r="E29" s="19">
        <v>0</v>
      </c>
      <c r="F29" s="179">
        <f t="shared" si="0"/>
        <v>0</v>
      </c>
      <c r="G29" s="180"/>
      <c r="H29" s="179">
        <f t="shared" si="1"/>
        <v>0</v>
      </c>
      <c r="I29" s="181">
        <f t="shared" si="2"/>
        <v>0</v>
      </c>
      <c r="J29" s="17">
        <v>22</v>
      </c>
      <c r="K29" s="18" t="s">
        <v>262</v>
      </c>
      <c r="L29" s="18" t="s">
        <v>302</v>
      </c>
      <c r="M29" s="40"/>
      <c r="O29" s="38"/>
    </row>
    <row r="30" spans="1:15" s="7" customFormat="1" ht="19.5" customHeight="1">
      <c r="A30" s="33"/>
      <c r="B30" s="33" t="s">
        <v>257</v>
      </c>
      <c r="C30" s="17">
        <v>23</v>
      </c>
      <c r="D30" s="18" t="s">
        <v>263</v>
      </c>
      <c r="E30" s="19">
        <v>2</v>
      </c>
      <c r="F30" s="179">
        <f t="shared" si="0"/>
        <v>570</v>
      </c>
      <c r="G30" s="180"/>
      <c r="H30" s="179">
        <f t="shared" si="1"/>
        <v>40</v>
      </c>
      <c r="I30" s="181">
        <f t="shared" si="2"/>
        <v>610</v>
      </c>
      <c r="J30" s="17">
        <v>23</v>
      </c>
      <c r="K30" s="18" t="s">
        <v>263</v>
      </c>
      <c r="L30" s="18"/>
      <c r="M30" s="40"/>
      <c r="O30" s="38"/>
    </row>
    <row r="31" spans="1:15" s="7" customFormat="1" ht="19.5" customHeight="1">
      <c r="A31" s="33"/>
      <c r="B31" s="33" t="s">
        <v>257</v>
      </c>
      <c r="C31" s="17">
        <v>24</v>
      </c>
      <c r="D31" s="18" t="s">
        <v>264</v>
      </c>
      <c r="E31" s="19">
        <v>0</v>
      </c>
      <c r="F31" s="179">
        <f t="shared" si="0"/>
        <v>0</v>
      </c>
      <c r="G31" s="180"/>
      <c r="H31" s="179">
        <f t="shared" si="1"/>
        <v>0</v>
      </c>
      <c r="I31" s="181">
        <f t="shared" si="2"/>
        <v>0</v>
      </c>
      <c r="J31" s="17">
        <v>24</v>
      </c>
      <c r="K31" s="18" t="s">
        <v>264</v>
      </c>
      <c r="L31" s="6" t="s">
        <v>265</v>
      </c>
      <c r="M31" s="40"/>
      <c r="O31" s="38"/>
    </row>
    <row r="32" spans="1:13" s="7" customFormat="1" ht="19.5" customHeight="1">
      <c r="A32" s="32"/>
      <c r="B32" s="33" t="s">
        <v>257</v>
      </c>
      <c r="C32" s="17">
        <v>25</v>
      </c>
      <c r="D32" s="28" t="s">
        <v>342</v>
      </c>
      <c r="E32" s="19">
        <v>5</v>
      </c>
      <c r="F32" s="179">
        <f t="shared" si="0"/>
        <v>1425</v>
      </c>
      <c r="G32" s="180"/>
      <c r="H32" s="179">
        <f t="shared" si="1"/>
        <v>100</v>
      </c>
      <c r="I32" s="181">
        <f t="shared" si="2"/>
        <v>1525</v>
      </c>
      <c r="J32" s="17">
        <v>25</v>
      </c>
      <c r="K32" s="28" t="s">
        <v>323</v>
      </c>
      <c r="L32" s="28"/>
      <c r="M32" s="40"/>
    </row>
    <row r="33" spans="1:15" s="7" customFormat="1" ht="19.5" customHeight="1">
      <c r="A33" s="33"/>
      <c r="B33" s="33" t="s">
        <v>257</v>
      </c>
      <c r="C33" s="17">
        <v>26</v>
      </c>
      <c r="D33" s="18" t="s">
        <v>343</v>
      </c>
      <c r="E33" s="19">
        <v>0</v>
      </c>
      <c r="F33" s="179">
        <f t="shared" si="0"/>
        <v>0</v>
      </c>
      <c r="G33" s="180"/>
      <c r="H33" s="179">
        <f t="shared" si="1"/>
        <v>0</v>
      </c>
      <c r="I33" s="181">
        <f t="shared" si="2"/>
        <v>0</v>
      </c>
      <c r="J33" s="17">
        <v>26</v>
      </c>
      <c r="K33" s="18" t="s">
        <v>324</v>
      </c>
      <c r="L33" s="18" t="s">
        <v>319</v>
      </c>
      <c r="M33" s="40"/>
      <c r="O33" s="38"/>
    </row>
    <row r="34" spans="1:15" s="7" customFormat="1" ht="19.5" customHeight="1">
      <c r="A34" s="33"/>
      <c r="B34" s="33" t="s">
        <v>257</v>
      </c>
      <c r="C34" s="17">
        <v>27</v>
      </c>
      <c r="D34" s="18" t="s">
        <v>344</v>
      </c>
      <c r="E34" s="19">
        <v>0</v>
      </c>
      <c r="F34" s="179">
        <f t="shared" si="0"/>
        <v>0</v>
      </c>
      <c r="G34" s="180"/>
      <c r="H34" s="179">
        <f t="shared" si="1"/>
        <v>0</v>
      </c>
      <c r="I34" s="181">
        <f t="shared" si="2"/>
        <v>0</v>
      </c>
      <c r="J34" s="17">
        <v>27</v>
      </c>
      <c r="K34" s="18" t="s">
        <v>325</v>
      </c>
      <c r="L34" s="18" t="s">
        <v>320</v>
      </c>
      <c r="M34" s="40"/>
      <c r="O34" s="38"/>
    </row>
    <row r="35" spans="1:15" s="7" customFormat="1" ht="19.5" customHeight="1">
      <c r="A35" s="33"/>
      <c r="B35" s="33" t="s">
        <v>257</v>
      </c>
      <c r="C35" s="17">
        <v>28</v>
      </c>
      <c r="D35" s="18" t="s">
        <v>345</v>
      </c>
      <c r="E35" s="19">
        <v>0</v>
      </c>
      <c r="F35" s="179">
        <f t="shared" si="0"/>
        <v>0</v>
      </c>
      <c r="G35" s="180"/>
      <c r="H35" s="179">
        <f t="shared" si="1"/>
        <v>0</v>
      </c>
      <c r="I35" s="181">
        <f t="shared" si="2"/>
        <v>0</v>
      </c>
      <c r="J35" s="17">
        <v>28</v>
      </c>
      <c r="K35" s="18" t="s">
        <v>326</v>
      </c>
      <c r="L35" s="6" t="s">
        <v>321</v>
      </c>
      <c r="M35" s="40"/>
      <c r="O35" s="38"/>
    </row>
    <row r="36" spans="1:15" s="7" customFormat="1" ht="19.5" customHeight="1">
      <c r="A36" s="33"/>
      <c r="B36" s="33" t="s">
        <v>257</v>
      </c>
      <c r="C36" s="17">
        <v>29</v>
      </c>
      <c r="D36" s="18" t="s">
        <v>346</v>
      </c>
      <c r="E36" s="19">
        <v>0</v>
      </c>
      <c r="F36" s="179">
        <f t="shared" si="0"/>
        <v>0</v>
      </c>
      <c r="G36" s="180"/>
      <c r="H36" s="179">
        <f t="shared" si="1"/>
        <v>0</v>
      </c>
      <c r="I36" s="181">
        <f t="shared" si="2"/>
        <v>0</v>
      </c>
      <c r="J36" s="17">
        <v>29</v>
      </c>
      <c r="K36" s="18" t="s">
        <v>328</v>
      </c>
      <c r="L36" s="6" t="s">
        <v>329</v>
      </c>
      <c r="M36" s="40"/>
      <c r="O36" s="38"/>
    </row>
    <row r="37" spans="1:15" s="7" customFormat="1" ht="19.5" customHeight="1">
      <c r="A37" s="33"/>
      <c r="B37" s="33" t="s">
        <v>257</v>
      </c>
      <c r="C37" s="17">
        <v>30</v>
      </c>
      <c r="D37" s="18" t="s">
        <v>347</v>
      </c>
      <c r="E37" s="19">
        <v>2</v>
      </c>
      <c r="F37" s="179">
        <f t="shared" si="0"/>
        <v>570</v>
      </c>
      <c r="G37" s="180"/>
      <c r="H37" s="179">
        <f t="shared" si="1"/>
        <v>40</v>
      </c>
      <c r="I37" s="181">
        <f t="shared" si="2"/>
        <v>610</v>
      </c>
      <c r="J37" s="17">
        <v>30</v>
      </c>
      <c r="K37" s="18" t="s">
        <v>347</v>
      </c>
      <c r="L37" s="6"/>
      <c r="M37" s="40"/>
      <c r="O37" s="38"/>
    </row>
    <row r="38" spans="1:15" s="7" customFormat="1" ht="19.5" customHeight="1">
      <c r="A38" s="33"/>
      <c r="B38" s="33" t="s">
        <v>257</v>
      </c>
      <c r="C38" s="17">
        <v>31</v>
      </c>
      <c r="D38" s="18" t="s">
        <v>348</v>
      </c>
      <c r="E38" s="19">
        <v>0</v>
      </c>
      <c r="F38" s="179">
        <f t="shared" si="0"/>
        <v>0</v>
      </c>
      <c r="G38" s="180"/>
      <c r="H38" s="179">
        <f t="shared" si="1"/>
        <v>0</v>
      </c>
      <c r="I38" s="181">
        <f t="shared" si="2"/>
        <v>0</v>
      </c>
      <c r="J38" s="17">
        <v>31</v>
      </c>
      <c r="K38" s="18" t="s">
        <v>348</v>
      </c>
      <c r="L38" s="6" t="s">
        <v>337</v>
      </c>
      <c r="M38" s="40"/>
      <c r="O38" s="38"/>
    </row>
    <row r="39" spans="1:15" s="7" customFormat="1" ht="19.5" customHeight="1">
      <c r="A39" s="33"/>
      <c r="B39" s="33" t="s">
        <v>257</v>
      </c>
      <c r="C39" s="17">
        <v>32</v>
      </c>
      <c r="D39" s="18" t="s">
        <v>349</v>
      </c>
      <c r="E39" s="19">
        <v>3</v>
      </c>
      <c r="F39" s="179">
        <f t="shared" si="0"/>
        <v>855</v>
      </c>
      <c r="G39" s="180"/>
      <c r="H39" s="179">
        <f t="shared" si="1"/>
        <v>60</v>
      </c>
      <c r="I39" s="181">
        <f t="shared" si="2"/>
        <v>915</v>
      </c>
      <c r="J39" s="17">
        <v>32</v>
      </c>
      <c r="K39" s="18" t="s">
        <v>349</v>
      </c>
      <c r="L39" s="6"/>
      <c r="M39" s="40"/>
      <c r="O39" s="38"/>
    </row>
    <row r="40" spans="1:15" s="7" customFormat="1" ht="19.5" customHeight="1">
      <c r="A40" s="33"/>
      <c r="B40" s="33" t="s">
        <v>257</v>
      </c>
      <c r="C40" s="17">
        <v>33</v>
      </c>
      <c r="D40" s="18" t="s">
        <v>350</v>
      </c>
      <c r="E40" s="19">
        <v>0</v>
      </c>
      <c r="F40" s="179">
        <f t="shared" si="0"/>
        <v>0</v>
      </c>
      <c r="G40" s="180"/>
      <c r="H40" s="179">
        <f t="shared" si="1"/>
        <v>0</v>
      </c>
      <c r="I40" s="181">
        <f t="shared" si="2"/>
        <v>0</v>
      </c>
      <c r="J40" s="17">
        <v>33</v>
      </c>
      <c r="K40" s="18" t="s">
        <v>350</v>
      </c>
      <c r="L40" s="6" t="s">
        <v>338</v>
      </c>
      <c r="M40" s="40"/>
      <c r="O40" s="38"/>
    </row>
    <row r="41" spans="1:15" s="7" customFormat="1" ht="19.5" customHeight="1">
      <c r="A41" s="33"/>
      <c r="B41" s="33" t="s">
        <v>257</v>
      </c>
      <c r="C41" s="17">
        <v>34</v>
      </c>
      <c r="D41" s="18" t="s">
        <v>351</v>
      </c>
      <c r="E41" s="19">
        <v>0</v>
      </c>
      <c r="F41" s="179">
        <f t="shared" si="0"/>
        <v>0</v>
      </c>
      <c r="G41" s="180"/>
      <c r="H41" s="179">
        <f t="shared" si="1"/>
        <v>0</v>
      </c>
      <c r="I41" s="181">
        <f t="shared" si="2"/>
        <v>0</v>
      </c>
      <c r="J41" s="17">
        <v>34</v>
      </c>
      <c r="K41" s="18" t="s">
        <v>351</v>
      </c>
      <c r="L41" s="6" t="s">
        <v>339</v>
      </c>
      <c r="M41" s="40"/>
      <c r="O41" s="38"/>
    </row>
    <row r="42" spans="1:20" s="7" customFormat="1" ht="19.5" customHeight="1">
      <c r="A42" s="32">
        <v>4</v>
      </c>
      <c r="B42" s="33" t="s">
        <v>55</v>
      </c>
      <c r="C42" s="17">
        <v>35</v>
      </c>
      <c r="D42" s="18" t="s">
        <v>57</v>
      </c>
      <c r="E42" s="19">
        <v>1</v>
      </c>
      <c r="F42" s="179">
        <f t="shared" si="0"/>
        <v>285</v>
      </c>
      <c r="G42" s="180"/>
      <c r="H42" s="179">
        <f t="shared" si="1"/>
        <v>20</v>
      </c>
      <c r="I42" s="181">
        <f t="shared" si="2"/>
        <v>305</v>
      </c>
      <c r="J42" s="17">
        <v>35</v>
      </c>
      <c r="K42" s="18" t="s">
        <v>57</v>
      </c>
      <c r="L42" s="18"/>
      <c r="M42" s="25"/>
      <c r="N42" s="38"/>
      <c r="O42" s="38"/>
      <c r="P42" s="38"/>
      <c r="R42" s="39"/>
      <c r="S42" s="39"/>
      <c r="T42" s="39"/>
    </row>
    <row r="43" spans="1:20" s="7" customFormat="1" ht="19.5" customHeight="1">
      <c r="A43" s="32">
        <v>4</v>
      </c>
      <c r="B43" s="33" t="s">
        <v>55</v>
      </c>
      <c r="C43" s="17">
        <v>36</v>
      </c>
      <c r="D43" s="18" t="s">
        <v>58</v>
      </c>
      <c r="E43" s="29">
        <v>2</v>
      </c>
      <c r="F43" s="179">
        <f t="shared" si="0"/>
        <v>570</v>
      </c>
      <c r="G43" s="180"/>
      <c r="H43" s="179">
        <f t="shared" si="1"/>
        <v>40</v>
      </c>
      <c r="I43" s="181">
        <f t="shared" si="2"/>
        <v>610</v>
      </c>
      <c r="J43" s="17">
        <v>36</v>
      </c>
      <c r="K43" s="18" t="s">
        <v>58</v>
      </c>
      <c r="L43" s="18"/>
      <c r="M43" s="25"/>
      <c r="N43" s="38"/>
      <c r="O43" s="38"/>
      <c r="P43" s="38"/>
      <c r="R43" s="39"/>
      <c r="S43" s="39"/>
      <c r="T43" s="39"/>
    </row>
    <row r="44" spans="1:20" s="7" customFormat="1" ht="19.5" customHeight="1">
      <c r="A44" s="32">
        <v>4</v>
      </c>
      <c r="B44" s="33" t="s">
        <v>55</v>
      </c>
      <c r="C44" s="17">
        <v>37</v>
      </c>
      <c r="D44" s="18" t="s">
        <v>59</v>
      </c>
      <c r="E44" s="29">
        <v>3</v>
      </c>
      <c r="F44" s="179">
        <f t="shared" si="0"/>
        <v>855</v>
      </c>
      <c r="G44" s="180"/>
      <c r="H44" s="179">
        <f t="shared" si="1"/>
        <v>60</v>
      </c>
      <c r="I44" s="181">
        <f t="shared" si="2"/>
        <v>915</v>
      </c>
      <c r="J44" s="17">
        <v>37</v>
      </c>
      <c r="K44" s="18" t="s">
        <v>59</v>
      </c>
      <c r="L44" s="18"/>
      <c r="M44" s="25"/>
      <c r="N44" s="38"/>
      <c r="O44" s="38"/>
      <c r="P44" s="38"/>
      <c r="R44" s="39"/>
      <c r="S44" s="39"/>
      <c r="T44" s="39"/>
    </row>
    <row r="45" spans="1:20" s="7" customFormat="1" ht="19.5" customHeight="1">
      <c r="A45" s="32">
        <v>4</v>
      </c>
      <c r="B45" s="33" t="s">
        <v>55</v>
      </c>
      <c r="C45" s="17">
        <v>38</v>
      </c>
      <c r="D45" s="18" t="s">
        <v>60</v>
      </c>
      <c r="E45" s="29">
        <v>3</v>
      </c>
      <c r="F45" s="179">
        <f t="shared" si="0"/>
        <v>855</v>
      </c>
      <c r="G45" s="180"/>
      <c r="H45" s="179">
        <f t="shared" si="1"/>
        <v>60</v>
      </c>
      <c r="I45" s="181">
        <f t="shared" si="2"/>
        <v>915</v>
      </c>
      <c r="J45" s="17">
        <v>38</v>
      </c>
      <c r="K45" s="18" t="s">
        <v>60</v>
      </c>
      <c r="L45" s="18"/>
      <c r="M45" s="25"/>
      <c r="N45" s="38"/>
      <c r="O45" s="38"/>
      <c r="P45" s="38"/>
      <c r="R45" s="39"/>
      <c r="S45" s="39"/>
      <c r="T45" s="39"/>
    </row>
    <row r="46" spans="1:20" s="7" customFormat="1" ht="19.5" customHeight="1">
      <c r="A46" s="32">
        <v>5</v>
      </c>
      <c r="B46" s="33" t="s">
        <v>61</v>
      </c>
      <c r="C46" s="17">
        <v>39</v>
      </c>
      <c r="D46" s="18" t="s">
        <v>62</v>
      </c>
      <c r="E46" s="19">
        <v>1</v>
      </c>
      <c r="F46" s="179">
        <f t="shared" si="0"/>
        <v>285</v>
      </c>
      <c r="G46" s="180"/>
      <c r="H46" s="179">
        <f t="shared" si="1"/>
        <v>20</v>
      </c>
      <c r="I46" s="181">
        <f t="shared" si="2"/>
        <v>305</v>
      </c>
      <c r="J46" s="17">
        <v>39</v>
      </c>
      <c r="K46" s="18" t="s">
        <v>62</v>
      </c>
      <c r="L46" s="18"/>
      <c r="M46" s="31"/>
      <c r="N46" s="38"/>
      <c r="O46" s="38"/>
      <c r="P46" s="38"/>
      <c r="R46" s="39"/>
      <c r="S46" s="39"/>
      <c r="T46" s="39"/>
    </row>
    <row r="47" spans="1:20" s="7" customFormat="1" ht="19.5" customHeight="1">
      <c r="A47" s="32">
        <v>5</v>
      </c>
      <c r="B47" s="33" t="s">
        <v>61</v>
      </c>
      <c r="C47" s="17">
        <v>40</v>
      </c>
      <c r="D47" s="18" t="s">
        <v>64</v>
      </c>
      <c r="E47" s="19">
        <v>1</v>
      </c>
      <c r="F47" s="179">
        <f t="shared" si="0"/>
        <v>285</v>
      </c>
      <c r="G47" s="180"/>
      <c r="H47" s="179">
        <f t="shared" si="1"/>
        <v>20</v>
      </c>
      <c r="I47" s="181">
        <f t="shared" si="2"/>
        <v>305</v>
      </c>
      <c r="J47" s="17">
        <v>40</v>
      </c>
      <c r="K47" s="18" t="s">
        <v>64</v>
      </c>
      <c r="L47" s="18"/>
      <c r="M47" s="31"/>
      <c r="N47" s="38"/>
      <c r="O47" s="38"/>
      <c r="P47" s="38"/>
      <c r="R47" s="39"/>
      <c r="S47" s="39"/>
      <c r="T47" s="39"/>
    </row>
    <row r="48" spans="1:20" s="7" customFormat="1" ht="19.5" customHeight="1">
      <c r="A48" s="32">
        <v>5</v>
      </c>
      <c r="B48" s="33" t="s">
        <v>61</v>
      </c>
      <c r="C48" s="17">
        <v>41</v>
      </c>
      <c r="D48" s="18" t="s">
        <v>65</v>
      </c>
      <c r="E48" s="19">
        <v>1</v>
      </c>
      <c r="F48" s="179">
        <f t="shared" si="0"/>
        <v>285</v>
      </c>
      <c r="G48" s="180"/>
      <c r="H48" s="179">
        <f t="shared" si="1"/>
        <v>20</v>
      </c>
      <c r="I48" s="181">
        <f t="shared" si="2"/>
        <v>305</v>
      </c>
      <c r="J48" s="17">
        <v>41</v>
      </c>
      <c r="K48" s="18" t="s">
        <v>65</v>
      </c>
      <c r="L48" s="18"/>
      <c r="M48" s="31"/>
      <c r="N48" s="38"/>
      <c r="O48" s="38"/>
      <c r="P48" s="38"/>
      <c r="R48" s="39"/>
      <c r="S48" s="39"/>
      <c r="T48" s="39"/>
    </row>
    <row r="49" spans="1:20" s="7" customFormat="1" ht="19.5" customHeight="1">
      <c r="A49" s="32">
        <v>5</v>
      </c>
      <c r="B49" s="33" t="s">
        <v>61</v>
      </c>
      <c r="C49" s="17">
        <v>42</v>
      </c>
      <c r="D49" s="18" t="s">
        <v>66</v>
      </c>
      <c r="E49" s="19">
        <v>2</v>
      </c>
      <c r="F49" s="179">
        <f t="shared" si="0"/>
        <v>570</v>
      </c>
      <c r="G49" s="180"/>
      <c r="H49" s="179">
        <f t="shared" si="1"/>
        <v>40</v>
      </c>
      <c r="I49" s="181">
        <f t="shared" si="2"/>
        <v>610</v>
      </c>
      <c r="J49" s="17">
        <v>42</v>
      </c>
      <c r="K49" s="18" t="s">
        <v>66</v>
      </c>
      <c r="L49" s="18"/>
      <c r="M49" s="31"/>
      <c r="N49" s="35"/>
      <c r="O49" s="35"/>
      <c r="P49" s="35"/>
      <c r="R49" s="36"/>
      <c r="S49" s="36"/>
      <c r="T49" s="36"/>
    </row>
    <row r="50" spans="1:13" ht="19.5" customHeight="1">
      <c r="A50" s="32">
        <v>6</v>
      </c>
      <c r="B50" s="33" t="s">
        <v>67</v>
      </c>
      <c r="C50" s="17">
        <v>43</v>
      </c>
      <c r="D50" s="18" t="s">
        <v>68</v>
      </c>
      <c r="E50" s="19">
        <v>1</v>
      </c>
      <c r="F50" s="179">
        <f t="shared" si="0"/>
        <v>285</v>
      </c>
      <c r="G50" s="180"/>
      <c r="H50" s="179">
        <f t="shared" si="1"/>
        <v>20</v>
      </c>
      <c r="I50" s="181">
        <f t="shared" si="2"/>
        <v>305</v>
      </c>
      <c r="J50" s="17">
        <v>43</v>
      </c>
      <c r="K50" s="18" t="s">
        <v>68</v>
      </c>
      <c r="L50" s="18"/>
      <c r="M50" s="31"/>
    </row>
    <row r="51" spans="1:13" ht="19.5" customHeight="1">
      <c r="A51" s="32">
        <v>6</v>
      </c>
      <c r="B51" s="33" t="s">
        <v>67</v>
      </c>
      <c r="C51" s="17">
        <v>44</v>
      </c>
      <c r="D51" s="18" t="s">
        <v>69</v>
      </c>
      <c r="E51" s="19">
        <v>1</v>
      </c>
      <c r="F51" s="179">
        <f t="shared" si="0"/>
        <v>285</v>
      </c>
      <c r="G51" s="180"/>
      <c r="H51" s="179">
        <f t="shared" si="1"/>
        <v>20</v>
      </c>
      <c r="I51" s="181">
        <f t="shared" si="2"/>
        <v>305</v>
      </c>
      <c r="J51" s="17">
        <v>44</v>
      </c>
      <c r="K51" s="18" t="s">
        <v>69</v>
      </c>
      <c r="L51" s="18"/>
      <c r="M51" s="31"/>
    </row>
    <row r="52" spans="1:13" ht="19.5" customHeight="1">
      <c r="A52" s="32">
        <v>6</v>
      </c>
      <c r="B52" s="33" t="s">
        <v>67</v>
      </c>
      <c r="C52" s="17">
        <v>45</v>
      </c>
      <c r="D52" s="18" t="s">
        <v>70</v>
      </c>
      <c r="E52" s="19">
        <v>1</v>
      </c>
      <c r="F52" s="179">
        <f t="shared" si="0"/>
        <v>285</v>
      </c>
      <c r="G52" s="180"/>
      <c r="H52" s="179">
        <f t="shared" si="1"/>
        <v>20</v>
      </c>
      <c r="I52" s="181">
        <f t="shared" si="2"/>
        <v>305</v>
      </c>
      <c r="J52" s="17">
        <v>45</v>
      </c>
      <c r="K52" s="18" t="s">
        <v>70</v>
      </c>
      <c r="L52" s="18"/>
      <c r="M52" s="31"/>
    </row>
    <row r="53" spans="1:13" ht="19.5" customHeight="1">
      <c r="A53" s="32">
        <v>6</v>
      </c>
      <c r="B53" s="33" t="s">
        <v>67</v>
      </c>
      <c r="C53" s="17">
        <v>46</v>
      </c>
      <c r="D53" s="18" t="s">
        <v>71</v>
      </c>
      <c r="E53" s="19">
        <v>2</v>
      </c>
      <c r="F53" s="179">
        <f t="shared" si="0"/>
        <v>570</v>
      </c>
      <c r="G53" s="180"/>
      <c r="H53" s="179">
        <f t="shared" si="1"/>
        <v>40</v>
      </c>
      <c r="I53" s="181">
        <f t="shared" si="2"/>
        <v>610</v>
      </c>
      <c r="J53" s="17">
        <v>46</v>
      </c>
      <c r="K53" s="18" t="s">
        <v>71</v>
      </c>
      <c r="L53" s="18"/>
      <c r="M53" s="31"/>
    </row>
    <row r="54" spans="1:20" s="7" customFormat="1" ht="19.5" customHeight="1">
      <c r="A54" s="32"/>
      <c r="B54" s="33" t="s">
        <v>291</v>
      </c>
      <c r="C54" s="17">
        <v>47</v>
      </c>
      <c r="D54" s="28" t="s">
        <v>285</v>
      </c>
      <c r="E54" s="19">
        <v>3</v>
      </c>
      <c r="F54" s="179">
        <f t="shared" si="0"/>
        <v>855</v>
      </c>
      <c r="G54" s="180"/>
      <c r="H54" s="179">
        <f t="shared" si="1"/>
        <v>60</v>
      </c>
      <c r="I54" s="181">
        <f t="shared" si="2"/>
        <v>915</v>
      </c>
      <c r="J54" s="17">
        <v>47</v>
      </c>
      <c r="K54" s="28" t="s">
        <v>285</v>
      </c>
      <c r="L54" s="80"/>
      <c r="M54" s="27"/>
      <c r="N54" s="38"/>
      <c r="O54" s="38"/>
      <c r="P54" s="38"/>
      <c r="R54" s="39"/>
      <c r="S54" s="39"/>
      <c r="T54" s="39"/>
    </row>
    <row r="55" spans="1:20" s="7" customFormat="1" ht="19.5" customHeight="1">
      <c r="A55" s="32"/>
      <c r="B55" s="33" t="s">
        <v>291</v>
      </c>
      <c r="C55" s="17">
        <v>48</v>
      </c>
      <c r="D55" s="28" t="s">
        <v>286</v>
      </c>
      <c r="E55" s="19">
        <v>0</v>
      </c>
      <c r="F55" s="179">
        <f t="shared" si="0"/>
        <v>0</v>
      </c>
      <c r="G55" s="180"/>
      <c r="H55" s="179">
        <f t="shared" si="1"/>
        <v>0</v>
      </c>
      <c r="I55" s="181">
        <f t="shared" si="2"/>
        <v>0</v>
      </c>
      <c r="J55" s="17">
        <v>48</v>
      </c>
      <c r="K55" s="28" t="s">
        <v>286</v>
      </c>
      <c r="L55" s="80" t="s">
        <v>287</v>
      </c>
      <c r="M55" s="27"/>
      <c r="N55" s="38"/>
      <c r="O55" s="38"/>
      <c r="P55" s="38"/>
      <c r="R55" s="39"/>
      <c r="S55" s="39"/>
      <c r="T55" s="39"/>
    </row>
    <row r="56" spans="1:20" s="7" customFormat="1" ht="19.5" customHeight="1">
      <c r="A56" s="32"/>
      <c r="B56" s="33" t="s">
        <v>291</v>
      </c>
      <c r="C56" s="17">
        <v>49</v>
      </c>
      <c r="D56" s="28" t="s">
        <v>288</v>
      </c>
      <c r="E56" s="19">
        <v>0</v>
      </c>
      <c r="F56" s="179">
        <f t="shared" si="0"/>
        <v>0</v>
      </c>
      <c r="G56" s="180"/>
      <c r="H56" s="179">
        <f t="shared" si="1"/>
        <v>0</v>
      </c>
      <c r="I56" s="181">
        <f t="shared" si="2"/>
        <v>0</v>
      </c>
      <c r="J56" s="17">
        <v>49</v>
      </c>
      <c r="K56" s="28" t="s">
        <v>288</v>
      </c>
      <c r="L56" s="80" t="s">
        <v>289</v>
      </c>
      <c r="M56" s="27"/>
      <c r="N56" s="38"/>
      <c r="O56" s="38"/>
      <c r="P56" s="38"/>
      <c r="R56" s="39"/>
      <c r="S56" s="39"/>
      <c r="T56" s="39"/>
    </row>
    <row r="57" spans="1:19" s="7" customFormat="1" ht="19.5" customHeight="1">
      <c r="A57" s="32">
        <v>7</v>
      </c>
      <c r="B57" s="33" t="s">
        <v>72</v>
      </c>
      <c r="C57" s="17">
        <v>50</v>
      </c>
      <c r="D57" s="18" t="s">
        <v>73</v>
      </c>
      <c r="E57" s="19">
        <v>1</v>
      </c>
      <c r="F57" s="179">
        <f t="shared" si="0"/>
        <v>285</v>
      </c>
      <c r="G57" s="180"/>
      <c r="H57" s="179">
        <f t="shared" si="1"/>
        <v>20</v>
      </c>
      <c r="I57" s="181">
        <f t="shared" si="2"/>
        <v>305</v>
      </c>
      <c r="J57" s="17">
        <v>50</v>
      </c>
      <c r="K57" s="18" t="s">
        <v>73</v>
      </c>
      <c r="L57" s="18"/>
      <c r="M57" s="31"/>
      <c r="N57" s="41"/>
      <c r="O57" s="41"/>
      <c r="P57" s="41"/>
      <c r="Q57" s="41"/>
      <c r="S57" s="38"/>
    </row>
    <row r="58" spans="1:19" s="7" customFormat="1" ht="19.5" customHeight="1">
      <c r="A58" s="32">
        <v>7</v>
      </c>
      <c r="B58" s="33" t="s">
        <v>72</v>
      </c>
      <c r="C58" s="17">
        <v>51</v>
      </c>
      <c r="D58" s="18" t="s">
        <v>74</v>
      </c>
      <c r="E58" s="19">
        <v>1</v>
      </c>
      <c r="F58" s="179">
        <f t="shared" si="0"/>
        <v>285</v>
      </c>
      <c r="G58" s="180"/>
      <c r="H58" s="179">
        <f t="shared" si="1"/>
        <v>20</v>
      </c>
      <c r="I58" s="181">
        <f t="shared" si="2"/>
        <v>305</v>
      </c>
      <c r="J58" s="17">
        <v>51</v>
      </c>
      <c r="K58" s="18" t="s">
        <v>74</v>
      </c>
      <c r="L58" s="18"/>
      <c r="M58" s="31"/>
      <c r="N58" s="41"/>
      <c r="O58" s="41"/>
      <c r="P58" s="41"/>
      <c r="Q58" s="41"/>
      <c r="S58" s="38"/>
    </row>
    <row r="59" spans="1:19" s="7" customFormat="1" ht="19.5" customHeight="1">
      <c r="A59" s="32">
        <v>7</v>
      </c>
      <c r="B59" s="33" t="s">
        <v>72</v>
      </c>
      <c r="C59" s="17">
        <v>52</v>
      </c>
      <c r="D59" s="18" t="s">
        <v>75</v>
      </c>
      <c r="E59" s="19">
        <v>1</v>
      </c>
      <c r="F59" s="179">
        <f t="shared" si="0"/>
        <v>285</v>
      </c>
      <c r="G59" s="180"/>
      <c r="H59" s="179">
        <f t="shared" si="1"/>
        <v>20</v>
      </c>
      <c r="I59" s="181">
        <f t="shared" si="2"/>
        <v>305</v>
      </c>
      <c r="J59" s="17">
        <v>52</v>
      </c>
      <c r="K59" s="18" t="s">
        <v>75</v>
      </c>
      <c r="L59" s="18"/>
      <c r="M59" s="31"/>
      <c r="N59" s="41"/>
      <c r="O59" s="41"/>
      <c r="P59" s="41"/>
      <c r="Q59" s="41"/>
      <c r="S59" s="38"/>
    </row>
    <row r="60" spans="1:19" s="7" customFormat="1" ht="19.5" customHeight="1">
      <c r="A60" s="32">
        <v>7</v>
      </c>
      <c r="B60" s="33" t="s">
        <v>72</v>
      </c>
      <c r="C60" s="17">
        <v>53</v>
      </c>
      <c r="D60" s="18" t="s">
        <v>76</v>
      </c>
      <c r="E60" s="19">
        <v>1</v>
      </c>
      <c r="F60" s="179">
        <f t="shared" si="0"/>
        <v>285</v>
      </c>
      <c r="G60" s="180"/>
      <c r="H60" s="179">
        <f t="shared" si="1"/>
        <v>20</v>
      </c>
      <c r="I60" s="181">
        <f t="shared" si="2"/>
        <v>305</v>
      </c>
      <c r="J60" s="17">
        <v>53</v>
      </c>
      <c r="K60" s="18" t="s">
        <v>76</v>
      </c>
      <c r="L60" s="18"/>
      <c r="M60" s="31"/>
      <c r="N60" s="41"/>
      <c r="O60" s="41"/>
      <c r="P60" s="41"/>
      <c r="Q60" s="41"/>
      <c r="S60" s="38"/>
    </row>
    <row r="61" spans="1:19" s="7" customFormat="1" ht="19.5" customHeight="1">
      <c r="A61" s="32">
        <v>7</v>
      </c>
      <c r="B61" s="33" t="s">
        <v>72</v>
      </c>
      <c r="C61" s="17">
        <v>54</v>
      </c>
      <c r="D61" s="18" t="s">
        <v>77</v>
      </c>
      <c r="E61" s="19">
        <v>2</v>
      </c>
      <c r="F61" s="179">
        <f t="shared" si="0"/>
        <v>570</v>
      </c>
      <c r="G61" s="180"/>
      <c r="H61" s="179">
        <f t="shared" si="1"/>
        <v>40</v>
      </c>
      <c r="I61" s="181">
        <f t="shared" si="2"/>
        <v>610</v>
      </c>
      <c r="J61" s="17">
        <v>54</v>
      </c>
      <c r="K61" s="18" t="s">
        <v>77</v>
      </c>
      <c r="L61" s="18"/>
      <c r="M61" s="31"/>
      <c r="N61" s="41"/>
      <c r="O61" s="41"/>
      <c r="P61" s="41"/>
      <c r="Q61" s="41"/>
      <c r="S61" s="38"/>
    </row>
    <row r="62" spans="1:19" s="7" customFormat="1" ht="19.5" customHeight="1">
      <c r="A62" s="32">
        <v>7</v>
      </c>
      <c r="B62" s="33" t="s">
        <v>72</v>
      </c>
      <c r="C62" s="17">
        <v>55</v>
      </c>
      <c r="D62" s="24" t="s">
        <v>78</v>
      </c>
      <c r="E62" s="34">
        <v>2</v>
      </c>
      <c r="F62" s="179">
        <f t="shared" si="0"/>
        <v>570</v>
      </c>
      <c r="G62" s="180"/>
      <c r="H62" s="179">
        <f t="shared" si="1"/>
        <v>40</v>
      </c>
      <c r="I62" s="181">
        <f t="shared" si="2"/>
        <v>610</v>
      </c>
      <c r="J62" s="17">
        <v>55</v>
      </c>
      <c r="K62" s="24" t="s">
        <v>78</v>
      </c>
      <c r="L62" s="24"/>
      <c r="M62" s="31"/>
      <c r="N62" s="42"/>
      <c r="O62" s="42"/>
      <c r="P62" s="42"/>
      <c r="Q62" s="42"/>
      <c r="S62" s="35"/>
    </row>
    <row r="63" spans="1:19" s="7" customFormat="1" ht="19.5" customHeight="1">
      <c r="A63" s="32">
        <v>7</v>
      </c>
      <c r="B63" s="33" t="s">
        <v>72</v>
      </c>
      <c r="C63" s="17">
        <v>56</v>
      </c>
      <c r="D63" s="24" t="s">
        <v>79</v>
      </c>
      <c r="E63" s="34">
        <v>3</v>
      </c>
      <c r="F63" s="179">
        <f t="shared" si="0"/>
        <v>855</v>
      </c>
      <c r="G63" s="180"/>
      <c r="H63" s="179">
        <f t="shared" si="1"/>
        <v>60</v>
      </c>
      <c r="I63" s="181">
        <f t="shared" si="2"/>
        <v>915</v>
      </c>
      <c r="J63" s="17">
        <v>56</v>
      </c>
      <c r="K63" s="24" t="s">
        <v>79</v>
      </c>
      <c r="L63" s="24"/>
      <c r="M63" s="31"/>
      <c r="N63" s="42"/>
      <c r="O63" s="42"/>
      <c r="P63" s="42"/>
      <c r="Q63" s="42"/>
      <c r="S63" s="35"/>
    </row>
    <row r="64" spans="1:19" s="7" customFormat="1" ht="19.5" customHeight="1">
      <c r="A64" s="32">
        <v>7</v>
      </c>
      <c r="B64" s="33" t="s">
        <v>72</v>
      </c>
      <c r="C64" s="17">
        <v>57</v>
      </c>
      <c r="D64" s="24" t="s">
        <v>251</v>
      </c>
      <c r="E64" s="34">
        <v>1</v>
      </c>
      <c r="F64" s="179">
        <f t="shared" si="0"/>
        <v>285</v>
      </c>
      <c r="G64" s="180"/>
      <c r="H64" s="179">
        <f t="shared" si="1"/>
        <v>20</v>
      </c>
      <c r="I64" s="181">
        <f t="shared" si="2"/>
        <v>305</v>
      </c>
      <c r="J64" s="17">
        <v>57</v>
      </c>
      <c r="K64" s="24" t="s">
        <v>251</v>
      </c>
      <c r="L64" s="24"/>
      <c r="M64" s="31"/>
      <c r="N64" s="42"/>
      <c r="O64" s="42"/>
      <c r="P64" s="42"/>
      <c r="Q64" s="42"/>
      <c r="S64" s="35"/>
    </row>
    <row r="65" spans="1:20" s="7" customFormat="1" ht="19.5" customHeight="1">
      <c r="A65" s="32"/>
      <c r="B65" s="33" t="s">
        <v>72</v>
      </c>
      <c r="C65" s="17">
        <v>58</v>
      </c>
      <c r="D65" s="33" t="s">
        <v>253</v>
      </c>
      <c r="E65" s="19">
        <v>2</v>
      </c>
      <c r="F65" s="179">
        <f t="shared" si="0"/>
        <v>570</v>
      </c>
      <c r="G65" s="180"/>
      <c r="H65" s="179">
        <f t="shared" si="1"/>
        <v>40</v>
      </c>
      <c r="I65" s="181">
        <f t="shared" si="2"/>
        <v>610</v>
      </c>
      <c r="J65" s="17">
        <v>58</v>
      </c>
      <c r="K65" s="28" t="s">
        <v>253</v>
      </c>
      <c r="L65" s="28"/>
      <c r="M65" s="27"/>
      <c r="N65" s="38"/>
      <c r="O65" s="38"/>
      <c r="P65" s="38"/>
      <c r="R65" s="39"/>
      <c r="S65" s="39"/>
      <c r="T65" s="39"/>
    </row>
    <row r="66" spans="1:20" s="7" customFormat="1" ht="19.5" customHeight="1">
      <c r="A66" s="32"/>
      <c r="B66" s="33" t="s">
        <v>72</v>
      </c>
      <c r="C66" s="17">
        <v>59</v>
      </c>
      <c r="D66" s="33" t="s">
        <v>254</v>
      </c>
      <c r="E66" s="19">
        <v>0</v>
      </c>
      <c r="F66" s="179">
        <f t="shared" si="0"/>
        <v>0</v>
      </c>
      <c r="G66" s="180"/>
      <c r="H66" s="179">
        <f t="shared" si="1"/>
        <v>0</v>
      </c>
      <c r="I66" s="181">
        <f t="shared" si="2"/>
        <v>0</v>
      </c>
      <c r="J66" s="17">
        <v>59</v>
      </c>
      <c r="K66" s="28" t="s">
        <v>254</v>
      </c>
      <c r="L66" s="28" t="s">
        <v>255</v>
      </c>
      <c r="M66" s="27"/>
      <c r="N66" s="38"/>
      <c r="O66" s="38"/>
      <c r="P66" s="38"/>
      <c r="R66" s="39"/>
      <c r="S66" s="39"/>
      <c r="T66" s="39"/>
    </row>
    <row r="67" spans="1:20" s="7" customFormat="1" ht="19.5" customHeight="1">
      <c r="A67" s="32"/>
      <c r="B67" s="33" t="s">
        <v>72</v>
      </c>
      <c r="C67" s="17">
        <v>60</v>
      </c>
      <c r="D67" s="28" t="s">
        <v>305</v>
      </c>
      <c r="E67" s="19">
        <v>2</v>
      </c>
      <c r="F67" s="179">
        <f t="shared" si="0"/>
        <v>570</v>
      </c>
      <c r="G67" s="180"/>
      <c r="H67" s="179">
        <f t="shared" si="1"/>
        <v>40</v>
      </c>
      <c r="I67" s="181">
        <f t="shared" si="2"/>
        <v>610</v>
      </c>
      <c r="J67" s="17">
        <v>60</v>
      </c>
      <c r="K67" s="28" t="s">
        <v>305</v>
      </c>
      <c r="L67" s="80"/>
      <c r="M67" s="27"/>
      <c r="N67" s="38" t="s">
        <v>306</v>
      </c>
      <c r="O67" s="38"/>
      <c r="P67" s="38"/>
      <c r="R67" s="39"/>
      <c r="S67" s="39"/>
      <c r="T67" s="39"/>
    </row>
    <row r="68" spans="1:20" s="7" customFormat="1" ht="19.5" customHeight="1">
      <c r="A68" s="32"/>
      <c r="B68" s="33" t="s">
        <v>72</v>
      </c>
      <c r="C68" s="17">
        <v>61</v>
      </c>
      <c r="D68" s="84" t="s">
        <v>311</v>
      </c>
      <c r="E68" s="19">
        <v>0</v>
      </c>
      <c r="F68" s="179">
        <f t="shared" si="0"/>
        <v>0</v>
      </c>
      <c r="G68" s="180"/>
      <c r="H68" s="179">
        <f t="shared" si="1"/>
        <v>0</v>
      </c>
      <c r="I68" s="181">
        <f t="shared" si="2"/>
        <v>0</v>
      </c>
      <c r="J68" s="17">
        <v>61</v>
      </c>
      <c r="K68" s="28" t="s">
        <v>311</v>
      </c>
      <c r="L68" s="80" t="s">
        <v>312</v>
      </c>
      <c r="M68" s="27"/>
      <c r="N68" s="38"/>
      <c r="O68" s="38"/>
      <c r="P68" s="38"/>
      <c r="R68" s="39"/>
      <c r="S68" s="39"/>
      <c r="T68" s="39"/>
    </row>
    <row r="69" spans="1:20" s="7" customFormat="1" ht="19.5" customHeight="1">
      <c r="A69" s="32"/>
      <c r="B69" s="33" t="s">
        <v>72</v>
      </c>
      <c r="C69" s="17">
        <v>62</v>
      </c>
      <c r="D69" s="84" t="s">
        <v>327</v>
      </c>
      <c r="E69" s="19">
        <v>1</v>
      </c>
      <c r="F69" s="179">
        <f t="shared" si="0"/>
        <v>285</v>
      </c>
      <c r="G69" s="180"/>
      <c r="H69" s="179">
        <f t="shared" si="1"/>
        <v>20</v>
      </c>
      <c r="I69" s="181">
        <f t="shared" si="2"/>
        <v>305</v>
      </c>
      <c r="J69" s="17">
        <v>62</v>
      </c>
      <c r="K69" s="28" t="s">
        <v>313</v>
      </c>
      <c r="L69" s="80"/>
      <c r="M69" s="27"/>
      <c r="N69" s="38"/>
      <c r="O69" s="38"/>
      <c r="P69" s="38"/>
      <c r="R69" s="39"/>
      <c r="S69" s="39"/>
      <c r="T69" s="39"/>
    </row>
    <row r="70" spans="1:13" ht="19.5" customHeight="1">
      <c r="A70" s="32">
        <v>8</v>
      </c>
      <c r="B70" s="33" t="s">
        <v>80</v>
      </c>
      <c r="C70" s="17">
        <v>63</v>
      </c>
      <c r="D70" s="18" t="s">
        <v>83</v>
      </c>
      <c r="E70" s="19">
        <v>1</v>
      </c>
      <c r="F70" s="179">
        <f t="shared" si="0"/>
        <v>285</v>
      </c>
      <c r="G70" s="180"/>
      <c r="H70" s="179">
        <f t="shared" si="1"/>
        <v>20</v>
      </c>
      <c r="I70" s="181">
        <f t="shared" si="2"/>
        <v>305</v>
      </c>
      <c r="J70" s="17">
        <v>63</v>
      </c>
      <c r="K70" s="18" t="s">
        <v>83</v>
      </c>
      <c r="L70" s="18"/>
      <c r="M70" s="31"/>
    </row>
    <row r="71" spans="1:13" s="88" customFormat="1" ht="19.5" customHeight="1">
      <c r="A71" s="32">
        <v>8</v>
      </c>
      <c r="B71" s="33" t="s">
        <v>80</v>
      </c>
      <c r="C71" s="17">
        <v>64</v>
      </c>
      <c r="D71" s="18" t="s">
        <v>229</v>
      </c>
      <c r="E71" s="19">
        <v>2</v>
      </c>
      <c r="F71" s="179">
        <f t="shared" si="0"/>
        <v>570</v>
      </c>
      <c r="G71" s="180"/>
      <c r="H71" s="179">
        <f t="shared" si="1"/>
        <v>40</v>
      </c>
      <c r="I71" s="181">
        <f t="shared" si="2"/>
        <v>610</v>
      </c>
      <c r="J71" s="17">
        <v>64</v>
      </c>
      <c r="K71" s="18" t="s">
        <v>229</v>
      </c>
      <c r="L71" s="18"/>
      <c r="M71" s="31"/>
    </row>
    <row r="72" spans="1:13" s="88" customFormat="1" ht="19.5" customHeight="1">
      <c r="A72" s="32">
        <v>8</v>
      </c>
      <c r="B72" s="33" t="s">
        <v>80</v>
      </c>
      <c r="C72" s="17">
        <v>65</v>
      </c>
      <c r="D72" s="18" t="s">
        <v>222</v>
      </c>
      <c r="E72" s="19">
        <v>3</v>
      </c>
      <c r="F72" s="179">
        <f aca="true" t="shared" si="3" ref="F72:F135">SUM($L$1*E72)</f>
        <v>855</v>
      </c>
      <c r="G72" s="180"/>
      <c r="H72" s="179">
        <f aca="true" t="shared" si="4" ref="H72:H135">SUM($L$2*E72)</f>
        <v>60</v>
      </c>
      <c r="I72" s="181">
        <f aca="true" t="shared" si="5" ref="I72:I135">F72+G72+H72</f>
        <v>915</v>
      </c>
      <c r="J72" s="17">
        <v>65</v>
      </c>
      <c r="K72" s="18" t="s">
        <v>222</v>
      </c>
      <c r="L72" s="18"/>
      <c r="M72" s="31"/>
    </row>
    <row r="73" spans="1:13" ht="19.5" customHeight="1">
      <c r="A73" s="32">
        <v>9</v>
      </c>
      <c r="B73" s="46" t="s">
        <v>85</v>
      </c>
      <c r="C73" s="17">
        <v>66</v>
      </c>
      <c r="D73" s="18" t="s">
        <v>87</v>
      </c>
      <c r="E73" s="19">
        <v>1</v>
      </c>
      <c r="F73" s="179">
        <f t="shared" si="3"/>
        <v>285</v>
      </c>
      <c r="G73" s="180"/>
      <c r="H73" s="179">
        <f t="shared" si="4"/>
        <v>20</v>
      </c>
      <c r="I73" s="181">
        <f t="shared" si="5"/>
        <v>305</v>
      </c>
      <c r="J73" s="17">
        <v>66</v>
      </c>
      <c r="K73" s="18" t="s">
        <v>87</v>
      </c>
      <c r="L73" s="18"/>
      <c r="M73" s="31"/>
    </row>
    <row r="74" spans="1:13" s="47" customFormat="1" ht="19.5" customHeight="1">
      <c r="A74" s="32">
        <v>9</v>
      </c>
      <c r="B74" s="46" t="s">
        <v>85</v>
      </c>
      <c r="C74" s="17">
        <v>67</v>
      </c>
      <c r="D74" s="18" t="s">
        <v>88</v>
      </c>
      <c r="E74" s="19">
        <v>1</v>
      </c>
      <c r="F74" s="179">
        <f t="shared" si="3"/>
        <v>285</v>
      </c>
      <c r="G74" s="180"/>
      <c r="H74" s="179">
        <f t="shared" si="4"/>
        <v>20</v>
      </c>
      <c r="I74" s="181">
        <f t="shared" si="5"/>
        <v>305</v>
      </c>
      <c r="J74" s="17">
        <v>67</v>
      </c>
      <c r="K74" s="18" t="s">
        <v>88</v>
      </c>
      <c r="L74" s="18"/>
      <c r="M74" s="31"/>
    </row>
    <row r="75" spans="1:13" ht="19.5" customHeight="1">
      <c r="A75" s="32">
        <v>9</v>
      </c>
      <c r="B75" s="46" t="s">
        <v>85</v>
      </c>
      <c r="C75" s="17">
        <v>68</v>
      </c>
      <c r="D75" s="18" t="s">
        <v>91</v>
      </c>
      <c r="E75" s="19">
        <v>1</v>
      </c>
      <c r="F75" s="179">
        <f t="shared" si="3"/>
        <v>285</v>
      </c>
      <c r="G75" s="180"/>
      <c r="H75" s="179">
        <f t="shared" si="4"/>
        <v>20</v>
      </c>
      <c r="I75" s="181">
        <f t="shared" si="5"/>
        <v>305</v>
      </c>
      <c r="J75" s="17">
        <v>68</v>
      </c>
      <c r="K75" s="18" t="s">
        <v>91</v>
      </c>
      <c r="L75" s="18"/>
      <c r="M75" s="31"/>
    </row>
    <row r="76" spans="1:13" ht="19.5" customHeight="1">
      <c r="A76" s="32">
        <v>9</v>
      </c>
      <c r="B76" s="46" t="s">
        <v>85</v>
      </c>
      <c r="C76" s="17">
        <v>69</v>
      </c>
      <c r="D76" s="18" t="s">
        <v>92</v>
      </c>
      <c r="E76" s="19">
        <v>2</v>
      </c>
      <c r="F76" s="179">
        <f t="shared" si="3"/>
        <v>570</v>
      </c>
      <c r="G76" s="180"/>
      <c r="H76" s="179">
        <f t="shared" si="4"/>
        <v>40</v>
      </c>
      <c r="I76" s="181">
        <f t="shared" si="5"/>
        <v>610</v>
      </c>
      <c r="J76" s="17">
        <v>69</v>
      </c>
      <c r="K76" s="18" t="s">
        <v>92</v>
      </c>
      <c r="L76" s="18"/>
      <c r="M76" s="31"/>
    </row>
    <row r="77" spans="1:20" s="7" customFormat="1" ht="19.5" customHeight="1">
      <c r="A77" s="32">
        <v>9</v>
      </c>
      <c r="B77" s="46" t="s">
        <v>85</v>
      </c>
      <c r="C77" s="17">
        <v>70</v>
      </c>
      <c r="D77" s="18" t="s">
        <v>94</v>
      </c>
      <c r="E77" s="19">
        <v>2</v>
      </c>
      <c r="F77" s="179">
        <f t="shared" si="3"/>
        <v>570</v>
      </c>
      <c r="G77" s="180"/>
      <c r="H77" s="179">
        <f t="shared" si="4"/>
        <v>40</v>
      </c>
      <c r="I77" s="181">
        <f t="shared" si="5"/>
        <v>610</v>
      </c>
      <c r="J77" s="17">
        <v>70</v>
      </c>
      <c r="K77" s="18" t="s">
        <v>94</v>
      </c>
      <c r="L77" s="18"/>
      <c r="M77" s="31"/>
      <c r="N77" s="38"/>
      <c r="O77" s="38"/>
      <c r="P77" s="38"/>
      <c r="R77" s="39"/>
      <c r="S77" s="39"/>
      <c r="T77" s="39"/>
    </row>
    <row r="78" spans="1:20" s="7" customFormat="1" ht="19.5" customHeight="1">
      <c r="A78" s="32">
        <v>9</v>
      </c>
      <c r="B78" s="46" t="s">
        <v>85</v>
      </c>
      <c r="C78" s="17">
        <v>71</v>
      </c>
      <c r="D78" s="18" t="s">
        <v>95</v>
      </c>
      <c r="E78" s="19">
        <v>2</v>
      </c>
      <c r="F78" s="179">
        <f t="shared" si="3"/>
        <v>570</v>
      </c>
      <c r="G78" s="180"/>
      <c r="H78" s="179">
        <f t="shared" si="4"/>
        <v>40</v>
      </c>
      <c r="I78" s="181">
        <f t="shared" si="5"/>
        <v>610</v>
      </c>
      <c r="J78" s="17">
        <v>71</v>
      </c>
      <c r="K78" s="18" t="s">
        <v>95</v>
      </c>
      <c r="L78" s="18"/>
      <c r="M78" s="31"/>
      <c r="N78" s="38"/>
      <c r="O78" s="38"/>
      <c r="P78" s="38"/>
      <c r="R78" s="39"/>
      <c r="S78" s="39"/>
      <c r="T78" s="39"/>
    </row>
    <row r="79" spans="1:20" s="7" customFormat="1" ht="19.5" customHeight="1">
      <c r="A79" s="32">
        <v>9</v>
      </c>
      <c r="B79" s="46" t="s">
        <v>85</v>
      </c>
      <c r="C79" s="17">
        <v>72</v>
      </c>
      <c r="D79" s="18" t="s">
        <v>223</v>
      </c>
      <c r="E79" s="19">
        <v>2</v>
      </c>
      <c r="F79" s="179">
        <f t="shared" si="3"/>
        <v>570</v>
      </c>
      <c r="G79" s="180"/>
      <c r="H79" s="179">
        <f t="shared" si="4"/>
        <v>40</v>
      </c>
      <c r="I79" s="181">
        <f t="shared" si="5"/>
        <v>610</v>
      </c>
      <c r="J79" s="17">
        <v>72</v>
      </c>
      <c r="K79" s="18" t="s">
        <v>223</v>
      </c>
      <c r="L79" s="18"/>
      <c r="M79" s="31"/>
      <c r="N79" s="38"/>
      <c r="O79" s="38"/>
      <c r="P79" s="38"/>
      <c r="R79" s="39"/>
      <c r="S79" s="39"/>
      <c r="T79" s="39"/>
    </row>
    <row r="80" spans="1:20" s="7" customFormat="1" ht="19.5" customHeight="1">
      <c r="A80" s="32"/>
      <c r="B80" s="46" t="s">
        <v>85</v>
      </c>
      <c r="C80" s="17">
        <v>73</v>
      </c>
      <c r="D80" s="28" t="s">
        <v>334</v>
      </c>
      <c r="E80" s="19">
        <v>2</v>
      </c>
      <c r="F80" s="179">
        <f t="shared" si="3"/>
        <v>570</v>
      </c>
      <c r="G80" s="180"/>
      <c r="H80" s="179">
        <f t="shared" si="4"/>
        <v>40</v>
      </c>
      <c r="I80" s="181">
        <f t="shared" si="5"/>
        <v>610</v>
      </c>
      <c r="J80" s="17">
        <v>73</v>
      </c>
      <c r="K80" s="28" t="s">
        <v>334</v>
      </c>
      <c r="L80" s="80"/>
      <c r="M80" s="27"/>
      <c r="N80" s="38"/>
      <c r="O80" s="38"/>
      <c r="P80" s="38"/>
      <c r="R80" s="39"/>
      <c r="S80" s="39"/>
      <c r="T80" s="39"/>
    </row>
    <row r="81" spans="1:20" s="7" customFormat="1" ht="19.5" customHeight="1">
      <c r="A81" s="32"/>
      <c r="B81" s="46" t="s">
        <v>85</v>
      </c>
      <c r="C81" s="17">
        <v>74</v>
      </c>
      <c r="D81" s="84" t="s">
        <v>335</v>
      </c>
      <c r="E81" s="19">
        <v>0</v>
      </c>
      <c r="F81" s="179">
        <f t="shared" si="3"/>
        <v>0</v>
      </c>
      <c r="G81" s="180"/>
      <c r="H81" s="179">
        <f t="shared" si="4"/>
        <v>0</v>
      </c>
      <c r="I81" s="181">
        <f t="shared" si="5"/>
        <v>0</v>
      </c>
      <c r="J81" s="17">
        <v>74</v>
      </c>
      <c r="K81" s="84" t="s">
        <v>335</v>
      </c>
      <c r="L81" s="80"/>
      <c r="M81" s="28" t="s">
        <v>334</v>
      </c>
      <c r="N81" s="38"/>
      <c r="O81" s="38"/>
      <c r="P81" s="38"/>
      <c r="R81" s="39"/>
      <c r="S81" s="39"/>
      <c r="T81" s="39"/>
    </row>
    <row r="82" spans="1:20" s="7" customFormat="1" ht="19.5" customHeight="1">
      <c r="A82" s="32"/>
      <c r="B82" s="46" t="s">
        <v>96</v>
      </c>
      <c r="C82" s="17">
        <v>75</v>
      </c>
      <c r="D82" s="28" t="s">
        <v>322</v>
      </c>
      <c r="E82" s="19">
        <v>1</v>
      </c>
      <c r="F82" s="179">
        <f t="shared" si="3"/>
        <v>285</v>
      </c>
      <c r="G82" s="180"/>
      <c r="H82" s="179">
        <f t="shared" si="4"/>
        <v>20</v>
      </c>
      <c r="I82" s="181">
        <f t="shared" si="5"/>
        <v>305</v>
      </c>
      <c r="J82" s="17">
        <v>75</v>
      </c>
      <c r="K82" s="28" t="s">
        <v>322</v>
      </c>
      <c r="L82" s="80"/>
      <c r="M82" s="27"/>
      <c r="N82" s="38"/>
      <c r="O82" s="38"/>
      <c r="P82" s="38"/>
      <c r="R82" s="39"/>
      <c r="S82" s="39"/>
      <c r="T82" s="39"/>
    </row>
    <row r="83" spans="1:13" s="7" customFormat="1" ht="19.5" customHeight="1">
      <c r="A83" s="32">
        <v>11</v>
      </c>
      <c r="B83" s="33" t="s">
        <v>98</v>
      </c>
      <c r="C83" s="17">
        <v>76</v>
      </c>
      <c r="D83" s="18" t="s">
        <v>99</v>
      </c>
      <c r="E83" s="19">
        <v>1</v>
      </c>
      <c r="F83" s="179">
        <f t="shared" si="3"/>
        <v>285</v>
      </c>
      <c r="G83" s="180"/>
      <c r="H83" s="179">
        <f t="shared" si="4"/>
        <v>20</v>
      </c>
      <c r="I83" s="181">
        <f t="shared" si="5"/>
        <v>305</v>
      </c>
      <c r="J83" s="17">
        <v>76</v>
      </c>
      <c r="K83" s="18" t="s">
        <v>99</v>
      </c>
      <c r="L83" s="18"/>
      <c r="M83" s="31"/>
    </row>
    <row r="84" spans="1:13" s="7" customFormat="1" ht="19.5" customHeight="1">
      <c r="A84" s="32">
        <v>11</v>
      </c>
      <c r="B84" s="33" t="s">
        <v>98</v>
      </c>
      <c r="C84" s="17">
        <v>77</v>
      </c>
      <c r="D84" s="18" t="s">
        <v>100</v>
      </c>
      <c r="E84" s="19">
        <v>1</v>
      </c>
      <c r="F84" s="179">
        <f t="shared" si="3"/>
        <v>285</v>
      </c>
      <c r="G84" s="180"/>
      <c r="H84" s="179">
        <f t="shared" si="4"/>
        <v>20</v>
      </c>
      <c r="I84" s="181">
        <f t="shared" si="5"/>
        <v>305</v>
      </c>
      <c r="J84" s="17">
        <v>77</v>
      </c>
      <c r="K84" s="18" t="s">
        <v>100</v>
      </c>
      <c r="L84" s="18"/>
      <c r="M84" s="31"/>
    </row>
    <row r="85" spans="1:13" s="7" customFormat="1" ht="19.5" customHeight="1">
      <c r="A85" s="32">
        <v>11</v>
      </c>
      <c r="B85" s="33" t="s">
        <v>98</v>
      </c>
      <c r="C85" s="17">
        <v>78</v>
      </c>
      <c r="D85" s="28" t="s">
        <v>101</v>
      </c>
      <c r="E85" s="29">
        <v>1</v>
      </c>
      <c r="F85" s="179">
        <f t="shared" si="3"/>
        <v>285</v>
      </c>
      <c r="G85" s="180"/>
      <c r="H85" s="179">
        <f t="shared" si="4"/>
        <v>20</v>
      </c>
      <c r="I85" s="181">
        <f t="shared" si="5"/>
        <v>305</v>
      </c>
      <c r="J85" s="17">
        <v>78</v>
      </c>
      <c r="K85" s="28" t="s">
        <v>101</v>
      </c>
      <c r="L85" s="28"/>
      <c r="M85" s="18"/>
    </row>
    <row r="86" spans="1:13" s="7" customFormat="1" ht="19.5" customHeight="1">
      <c r="A86" s="32">
        <v>11</v>
      </c>
      <c r="B86" s="33" t="s">
        <v>98</v>
      </c>
      <c r="C86" s="17">
        <v>79</v>
      </c>
      <c r="D86" s="18" t="s">
        <v>103</v>
      </c>
      <c r="E86" s="19">
        <v>2</v>
      </c>
      <c r="F86" s="179">
        <f t="shared" si="3"/>
        <v>570</v>
      </c>
      <c r="G86" s="180"/>
      <c r="H86" s="179">
        <f t="shared" si="4"/>
        <v>40</v>
      </c>
      <c r="I86" s="181">
        <f t="shared" si="5"/>
        <v>610</v>
      </c>
      <c r="J86" s="17">
        <v>79</v>
      </c>
      <c r="K86" s="18" t="s">
        <v>103</v>
      </c>
      <c r="L86" s="18"/>
      <c r="M86" s="31"/>
    </row>
    <row r="87" spans="1:13" s="1" customFormat="1" ht="19.5" customHeight="1">
      <c r="A87" s="32">
        <v>11</v>
      </c>
      <c r="B87" s="33" t="s">
        <v>98</v>
      </c>
      <c r="C87" s="17">
        <v>80</v>
      </c>
      <c r="D87" s="28" t="s">
        <v>104</v>
      </c>
      <c r="E87" s="29">
        <v>2</v>
      </c>
      <c r="F87" s="179">
        <f t="shared" si="3"/>
        <v>570</v>
      </c>
      <c r="G87" s="180"/>
      <c r="H87" s="179">
        <f t="shared" si="4"/>
        <v>40</v>
      </c>
      <c r="I87" s="181">
        <f t="shared" si="5"/>
        <v>610</v>
      </c>
      <c r="J87" s="17">
        <v>80</v>
      </c>
      <c r="K87" s="28" t="s">
        <v>104</v>
      </c>
      <c r="L87" s="28"/>
      <c r="M87" s="28"/>
    </row>
    <row r="88" spans="1:13" s="7" customFormat="1" ht="19.5" customHeight="1">
      <c r="A88" s="32">
        <v>11</v>
      </c>
      <c r="B88" s="33" t="s">
        <v>98</v>
      </c>
      <c r="C88" s="17">
        <v>81</v>
      </c>
      <c r="D88" s="18" t="s">
        <v>105</v>
      </c>
      <c r="E88" s="19">
        <v>2</v>
      </c>
      <c r="F88" s="179">
        <f t="shared" si="3"/>
        <v>570</v>
      </c>
      <c r="G88" s="180"/>
      <c r="H88" s="179">
        <f t="shared" si="4"/>
        <v>40</v>
      </c>
      <c r="I88" s="181">
        <f t="shared" si="5"/>
        <v>610</v>
      </c>
      <c r="J88" s="17">
        <v>81</v>
      </c>
      <c r="K88" s="18" t="s">
        <v>105</v>
      </c>
      <c r="L88" s="18"/>
      <c r="M88" s="31"/>
    </row>
    <row r="89" spans="1:13" s="7" customFormat="1" ht="19.5" customHeight="1">
      <c r="A89" s="32">
        <v>11</v>
      </c>
      <c r="B89" s="33" t="s">
        <v>98</v>
      </c>
      <c r="C89" s="17">
        <v>82</v>
      </c>
      <c r="D89" s="30" t="s">
        <v>106</v>
      </c>
      <c r="E89" s="37">
        <v>2</v>
      </c>
      <c r="F89" s="179">
        <f t="shared" si="3"/>
        <v>570</v>
      </c>
      <c r="G89" s="180"/>
      <c r="H89" s="179">
        <f t="shared" si="4"/>
        <v>40</v>
      </c>
      <c r="I89" s="181">
        <f t="shared" si="5"/>
        <v>610</v>
      </c>
      <c r="J89" s="17">
        <v>82</v>
      </c>
      <c r="K89" s="30" t="s">
        <v>106</v>
      </c>
      <c r="L89" s="30"/>
      <c r="M89" s="24"/>
    </row>
    <row r="90" spans="1:20" s="93" customFormat="1" ht="19.5" customHeight="1">
      <c r="A90" s="94">
        <v>12</v>
      </c>
      <c r="B90" s="92" t="s">
        <v>107</v>
      </c>
      <c r="C90" s="17">
        <v>83</v>
      </c>
      <c r="D90" s="95" t="s">
        <v>108</v>
      </c>
      <c r="E90" s="96">
        <v>1</v>
      </c>
      <c r="F90" s="179">
        <f t="shared" si="3"/>
        <v>285</v>
      </c>
      <c r="G90" s="180"/>
      <c r="H90" s="179">
        <f t="shared" si="4"/>
        <v>20</v>
      </c>
      <c r="I90" s="181">
        <f t="shared" si="5"/>
        <v>305</v>
      </c>
      <c r="J90" s="17">
        <v>83</v>
      </c>
      <c r="K90" s="95" t="s">
        <v>108</v>
      </c>
      <c r="L90" s="95"/>
      <c r="M90" s="100"/>
      <c r="N90" s="101"/>
      <c r="O90" s="101"/>
      <c r="P90" s="101"/>
      <c r="R90" s="102"/>
      <c r="S90" s="102"/>
      <c r="T90" s="102"/>
    </row>
    <row r="91" spans="1:20" s="93" customFormat="1" ht="19.5" customHeight="1">
      <c r="A91" s="94">
        <v>12</v>
      </c>
      <c r="B91" s="92" t="s">
        <v>107</v>
      </c>
      <c r="C91" s="17">
        <v>84</v>
      </c>
      <c r="D91" s="95" t="s">
        <v>109</v>
      </c>
      <c r="E91" s="96">
        <v>1</v>
      </c>
      <c r="F91" s="179">
        <f t="shared" si="3"/>
        <v>285</v>
      </c>
      <c r="G91" s="180"/>
      <c r="H91" s="179">
        <f t="shared" si="4"/>
        <v>20</v>
      </c>
      <c r="I91" s="181">
        <f t="shared" si="5"/>
        <v>305</v>
      </c>
      <c r="J91" s="17">
        <v>84</v>
      </c>
      <c r="K91" s="95" t="s">
        <v>109</v>
      </c>
      <c r="L91" s="95"/>
      <c r="M91" s="100"/>
      <c r="N91" s="101"/>
      <c r="O91" s="101"/>
      <c r="P91" s="101"/>
      <c r="R91" s="102"/>
      <c r="S91" s="102"/>
      <c r="T91" s="102"/>
    </row>
    <row r="92" spans="1:20" s="93" customFormat="1" ht="19.5" customHeight="1">
      <c r="A92" s="94">
        <v>12</v>
      </c>
      <c r="B92" s="92" t="s">
        <v>107</v>
      </c>
      <c r="C92" s="17">
        <v>85</v>
      </c>
      <c r="D92" s="95" t="s">
        <v>110</v>
      </c>
      <c r="E92" s="96">
        <v>1</v>
      </c>
      <c r="F92" s="179">
        <f t="shared" si="3"/>
        <v>285</v>
      </c>
      <c r="G92" s="180"/>
      <c r="H92" s="179">
        <f t="shared" si="4"/>
        <v>20</v>
      </c>
      <c r="I92" s="181">
        <f t="shared" si="5"/>
        <v>305</v>
      </c>
      <c r="J92" s="17">
        <v>85</v>
      </c>
      <c r="K92" s="95" t="s">
        <v>110</v>
      </c>
      <c r="L92" s="95"/>
      <c r="M92" s="100"/>
      <c r="N92" s="101"/>
      <c r="O92" s="101"/>
      <c r="P92" s="101"/>
      <c r="R92" s="102"/>
      <c r="S92" s="102"/>
      <c r="T92" s="102"/>
    </row>
    <row r="93" spans="1:20" s="93" customFormat="1" ht="19.5" customHeight="1">
      <c r="A93" s="94">
        <v>12</v>
      </c>
      <c r="B93" s="92" t="s">
        <v>107</v>
      </c>
      <c r="C93" s="17">
        <v>86</v>
      </c>
      <c r="D93" s="95" t="s">
        <v>252</v>
      </c>
      <c r="E93" s="96">
        <v>1</v>
      </c>
      <c r="F93" s="179">
        <f t="shared" si="3"/>
        <v>285</v>
      </c>
      <c r="G93" s="180"/>
      <c r="H93" s="179">
        <f t="shared" si="4"/>
        <v>20</v>
      </c>
      <c r="I93" s="181">
        <f t="shared" si="5"/>
        <v>305</v>
      </c>
      <c r="J93" s="17">
        <v>86</v>
      </c>
      <c r="K93" s="95" t="s">
        <v>252</v>
      </c>
      <c r="L93" s="95"/>
      <c r="M93" s="100"/>
      <c r="N93" s="101"/>
      <c r="O93" s="101"/>
      <c r="P93" s="101"/>
      <c r="R93" s="102"/>
      <c r="S93" s="102"/>
      <c r="T93" s="102"/>
    </row>
    <row r="94" spans="1:20" s="93" customFormat="1" ht="19.5" customHeight="1">
      <c r="A94" s="94">
        <v>12</v>
      </c>
      <c r="B94" s="92" t="s">
        <v>107</v>
      </c>
      <c r="C94" s="17">
        <v>87</v>
      </c>
      <c r="D94" s="95" t="s">
        <v>114</v>
      </c>
      <c r="E94" s="96">
        <v>3</v>
      </c>
      <c r="F94" s="179">
        <f t="shared" si="3"/>
        <v>855</v>
      </c>
      <c r="G94" s="180"/>
      <c r="H94" s="179">
        <f t="shared" si="4"/>
        <v>60</v>
      </c>
      <c r="I94" s="181">
        <f t="shared" si="5"/>
        <v>915</v>
      </c>
      <c r="J94" s="17">
        <v>87</v>
      </c>
      <c r="K94" s="95" t="s">
        <v>114</v>
      </c>
      <c r="L94" s="95"/>
      <c r="M94" s="100"/>
      <c r="N94" s="101"/>
      <c r="O94" s="101"/>
      <c r="P94" s="101"/>
      <c r="R94" s="102"/>
      <c r="S94" s="102"/>
      <c r="T94" s="102"/>
    </row>
    <row r="95" spans="1:20" s="93" customFormat="1" ht="19.5" customHeight="1">
      <c r="A95" s="94">
        <v>12</v>
      </c>
      <c r="B95" s="92" t="s">
        <v>107</v>
      </c>
      <c r="C95" s="17">
        <v>88</v>
      </c>
      <c r="D95" s="95" t="s">
        <v>112</v>
      </c>
      <c r="E95" s="96">
        <v>2</v>
      </c>
      <c r="F95" s="179">
        <f t="shared" si="3"/>
        <v>570</v>
      </c>
      <c r="G95" s="180"/>
      <c r="H95" s="179">
        <f t="shared" si="4"/>
        <v>40</v>
      </c>
      <c r="I95" s="181">
        <f t="shared" si="5"/>
        <v>610</v>
      </c>
      <c r="J95" s="17">
        <v>88</v>
      </c>
      <c r="K95" s="95" t="s">
        <v>112</v>
      </c>
      <c r="L95" s="103"/>
      <c r="M95" s="100"/>
      <c r="N95" s="101"/>
      <c r="O95" s="101"/>
      <c r="P95" s="101"/>
      <c r="R95" s="102"/>
      <c r="S95" s="102"/>
      <c r="T95" s="102"/>
    </row>
    <row r="96" spans="1:20" s="93" customFormat="1" ht="19.5" customHeight="1">
      <c r="A96" s="94">
        <v>12</v>
      </c>
      <c r="B96" s="92" t="s">
        <v>107</v>
      </c>
      <c r="C96" s="17">
        <v>89</v>
      </c>
      <c r="D96" s="95" t="s">
        <v>113</v>
      </c>
      <c r="E96" s="96">
        <v>2</v>
      </c>
      <c r="F96" s="179">
        <f t="shared" si="3"/>
        <v>570</v>
      </c>
      <c r="G96" s="180"/>
      <c r="H96" s="179">
        <f t="shared" si="4"/>
        <v>40</v>
      </c>
      <c r="I96" s="181">
        <f t="shared" si="5"/>
        <v>610</v>
      </c>
      <c r="J96" s="17">
        <v>89</v>
      </c>
      <c r="K96" s="95" t="s">
        <v>113</v>
      </c>
      <c r="L96" s="95"/>
      <c r="M96" s="100"/>
      <c r="N96" s="104"/>
      <c r="O96" s="104"/>
      <c r="P96" s="104"/>
      <c r="R96" s="105"/>
      <c r="S96" s="105"/>
      <c r="T96" s="105"/>
    </row>
    <row r="97" spans="1:20" s="93" customFormat="1" ht="19.5" customHeight="1">
      <c r="A97" s="94">
        <v>12</v>
      </c>
      <c r="B97" s="92" t="s">
        <v>107</v>
      </c>
      <c r="C97" s="17">
        <v>90</v>
      </c>
      <c r="D97" s="95" t="s">
        <v>115</v>
      </c>
      <c r="E97" s="96">
        <v>2</v>
      </c>
      <c r="F97" s="179">
        <f t="shared" si="3"/>
        <v>570</v>
      </c>
      <c r="G97" s="180"/>
      <c r="H97" s="179">
        <f t="shared" si="4"/>
        <v>40</v>
      </c>
      <c r="I97" s="181">
        <f t="shared" si="5"/>
        <v>610</v>
      </c>
      <c r="J97" s="17">
        <v>90</v>
      </c>
      <c r="K97" s="95" t="s">
        <v>115</v>
      </c>
      <c r="L97" s="95"/>
      <c r="M97" s="100"/>
      <c r="N97" s="101"/>
      <c r="O97" s="101"/>
      <c r="P97" s="101"/>
      <c r="R97" s="102"/>
      <c r="S97" s="102"/>
      <c r="T97" s="102"/>
    </row>
    <row r="98" spans="1:20" s="93" customFormat="1" ht="19.5" customHeight="1">
      <c r="A98" s="94">
        <v>12</v>
      </c>
      <c r="B98" s="92" t="s">
        <v>107</v>
      </c>
      <c r="C98" s="17">
        <v>91</v>
      </c>
      <c r="D98" s="95" t="s">
        <v>111</v>
      </c>
      <c r="E98" s="96">
        <v>4</v>
      </c>
      <c r="F98" s="179">
        <f t="shared" si="3"/>
        <v>1140</v>
      </c>
      <c r="G98" s="180"/>
      <c r="H98" s="179">
        <f t="shared" si="4"/>
        <v>80</v>
      </c>
      <c r="I98" s="181">
        <f t="shared" si="5"/>
        <v>1220</v>
      </c>
      <c r="J98" s="17">
        <v>91</v>
      </c>
      <c r="K98" s="95" t="s">
        <v>111</v>
      </c>
      <c r="L98" s="95"/>
      <c r="M98" s="100"/>
      <c r="N98" s="101"/>
      <c r="O98" s="101"/>
      <c r="P98" s="101"/>
      <c r="R98" s="102"/>
      <c r="S98" s="102"/>
      <c r="T98" s="102"/>
    </row>
    <row r="99" spans="1:20" s="93" customFormat="1" ht="19.5" customHeight="1">
      <c r="A99" s="94"/>
      <c r="B99" s="92" t="s">
        <v>107</v>
      </c>
      <c r="C99" s="17">
        <v>92</v>
      </c>
      <c r="D99" s="106" t="s">
        <v>292</v>
      </c>
      <c r="E99" s="96">
        <v>0</v>
      </c>
      <c r="F99" s="179">
        <f t="shared" si="3"/>
        <v>0</v>
      </c>
      <c r="G99" s="180"/>
      <c r="H99" s="179">
        <f t="shared" si="4"/>
        <v>0</v>
      </c>
      <c r="I99" s="181">
        <f t="shared" si="5"/>
        <v>0</v>
      </c>
      <c r="J99" s="17">
        <v>92</v>
      </c>
      <c r="K99" s="106" t="s">
        <v>292</v>
      </c>
      <c r="L99" s="107" t="s">
        <v>298</v>
      </c>
      <c r="M99" s="108"/>
      <c r="N99" s="101"/>
      <c r="O99" s="101"/>
      <c r="P99" s="101"/>
      <c r="R99" s="102"/>
      <c r="S99" s="102"/>
      <c r="T99" s="102"/>
    </row>
    <row r="100" spans="1:20" s="93" customFormat="1" ht="19.5" customHeight="1">
      <c r="A100" s="94"/>
      <c r="B100" s="92" t="s">
        <v>107</v>
      </c>
      <c r="C100" s="17">
        <v>93</v>
      </c>
      <c r="D100" s="106" t="s">
        <v>268</v>
      </c>
      <c r="E100" s="96">
        <v>0</v>
      </c>
      <c r="F100" s="179">
        <f t="shared" si="3"/>
        <v>0</v>
      </c>
      <c r="G100" s="180"/>
      <c r="H100" s="179">
        <f t="shared" si="4"/>
        <v>0</v>
      </c>
      <c r="I100" s="181">
        <f t="shared" si="5"/>
        <v>0</v>
      </c>
      <c r="J100" s="17">
        <v>93</v>
      </c>
      <c r="K100" s="106" t="s">
        <v>268</v>
      </c>
      <c r="L100" s="107" t="s">
        <v>269</v>
      </c>
      <c r="M100" s="108"/>
      <c r="N100" s="101"/>
      <c r="O100" s="101"/>
      <c r="P100" s="101"/>
      <c r="R100" s="102"/>
      <c r="S100" s="102"/>
      <c r="T100" s="102"/>
    </row>
    <row r="101" spans="1:20" s="7" customFormat="1" ht="19.5" customHeight="1">
      <c r="A101" s="32">
        <v>13</v>
      </c>
      <c r="B101" s="33" t="s">
        <v>116</v>
      </c>
      <c r="C101" s="17">
        <v>94</v>
      </c>
      <c r="D101" s="18" t="s">
        <v>119</v>
      </c>
      <c r="E101" s="19">
        <v>1</v>
      </c>
      <c r="F101" s="179">
        <f t="shared" si="3"/>
        <v>285</v>
      </c>
      <c r="G101" s="180"/>
      <c r="H101" s="179">
        <f t="shared" si="4"/>
        <v>20</v>
      </c>
      <c r="I101" s="181">
        <f t="shared" si="5"/>
        <v>305</v>
      </c>
      <c r="J101" s="17">
        <v>94</v>
      </c>
      <c r="K101" s="18" t="s">
        <v>119</v>
      </c>
      <c r="L101" s="18"/>
      <c r="M101" s="31"/>
      <c r="N101" s="41"/>
      <c r="O101" s="38"/>
      <c r="P101" s="38"/>
      <c r="R101" s="39"/>
      <c r="S101" s="39"/>
      <c r="T101" s="39"/>
    </row>
    <row r="102" spans="1:20" s="7" customFormat="1" ht="19.5" customHeight="1">
      <c r="A102" s="32">
        <v>13</v>
      </c>
      <c r="B102" s="33" t="s">
        <v>116</v>
      </c>
      <c r="C102" s="17">
        <v>95</v>
      </c>
      <c r="D102" s="18" t="s">
        <v>120</v>
      </c>
      <c r="E102" s="19">
        <v>2</v>
      </c>
      <c r="F102" s="179">
        <f t="shared" si="3"/>
        <v>570</v>
      </c>
      <c r="G102" s="180"/>
      <c r="H102" s="179">
        <f t="shared" si="4"/>
        <v>40</v>
      </c>
      <c r="I102" s="181">
        <f t="shared" si="5"/>
        <v>610</v>
      </c>
      <c r="J102" s="17">
        <v>95</v>
      </c>
      <c r="K102" s="18" t="s">
        <v>120</v>
      </c>
      <c r="L102" s="18"/>
      <c r="M102" s="31"/>
      <c r="N102" s="38"/>
      <c r="O102" s="38"/>
      <c r="P102" s="38"/>
      <c r="R102" s="39"/>
      <c r="S102" s="39"/>
      <c r="T102" s="39"/>
    </row>
    <row r="103" spans="1:20" s="7" customFormat="1" ht="19.5" customHeight="1">
      <c r="A103" s="32">
        <v>13</v>
      </c>
      <c r="B103" s="33" t="s">
        <v>116</v>
      </c>
      <c r="C103" s="17">
        <v>96</v>
      </c>
      <c r="D103" s="18" t="s">
        <v>121</v>
      </c>
      <c r="E103" s="19">
        <v>2</v>
      </c>
      <c r="F103" s="179">
        <f t="shared" si="3"/>
        <v>570</v>
      </c>
      <c r="G103" s="180"/>
      <c r="H103" s="179">
        <f t="shared" si="4"/>
        <v>40</v>
      </c>
      <c r="I103" s="181">
        <f t="shared" si="5"/>
        <v>610</v>
      </c>
      <c r="J103" s="17">
        <v>96</v>
      </c>
      <c r="K103" s="18" t="s">
        <v>121</v>
      </c>
      <c r="L103" s="18"/>
      <c r="M103" s="31"/>
      <c r="N103" s="38"/>
      <c r="O103" s="38"/>
      <c r="P103" s="38"/>
      <c r="R103" s="39"/>
      <c r="S103" s="39"/>
      <c r="T103" s="39"/>
    </row>
    <row r="104" spans="1:20" s="7" customFormat="1" ht="19.5" customHeight="1">
      <c r="A104" s="32">
        <v>14</v>
      </c>
      <c r="B104" s="33" t="s">
        <v>122</v>
      </c>
      <c r="C104" s="17">
        <v>97</v>
      </c>
      <c r="D104" s="28" t="s">
        <v>123</v>
      </c>
      <c r="E104" s="19">
        <v>2</v>
      </c>
      <c r="F104" s="179">
        <f t="shared" si="3"/>
        <v>570</v>
      </c>
      <c r="G104" s="180"/>
      <c r="H104" s="179">
        <f t="shared" si="4"/>
        <v>40</v>
      </c>
      <c r="I104" s="181">
        <f t="shared" si="5"/>
        <v>610</v>
      </c>
      <c r="J104" s="17">
        <v>97</v>
      </c>
      <c r="K104" s="28" t="s">
        <v>123</v>
      </c>
      <c r="L104" s="28"/>
      <c r="M104" s="27"/>
      <c r="N104" s="38"/>
      <c r="O104" s="38"/>
      <c r="P104" s="38"/>
      <c r="R104" s="39"/>
      <c r="S104" s="39"/>
      <c r="T104" s="39"/>
    </row>
    <row r="105" spans="1:20" s="7" customFormat="1" ht="19.5" customHeight="1">
      <c r="A105" s="32">
        <v>14</v>
      </c>
      <c r="B105" s="33" t="s">
        <v>122</v>
      </c>
      <c r="C105" s="17">
        <v>98</v>
      </c>
      <c r="D105" s="28" t="s">
        <v>124</v>
      </c>
      <c r="E105" s="19">
        <v>2</v>
      </c>
      <c r="F105" s="179">
        <f t="shared" si="3"/>
        <v>570</v>
      </c>
      <c r="G105" s="180"/>
      <c r="H105" s="179">
        <f t="shared" si="4"/>
        <v>40</v>
      </c>
      <c r="I105" s="181">
        <f t="shared" si="5"/>
        <v>610</v>
      </c>
      <c r="J105" s="17">
        <v>98</v>
      </c>
      <c r="K105" s="28" t="s">
        <v>124</v>
      </c>
      <c r="L105" s="28"/>
      <c r="M105" s="27"/>
      <c r="N105" s="38"/>
      <c r="O105" s="38"/>
      <c r="P105" s="38"/>
      <c r="R105" s="39"/>
      <c r="S105" s="39"/>
      <c r="T105" s="39"/>
    </row>
    <row r="106" spans="1:20" s="93" customFormat="1" ht="19.5" customHeight="1">
      <c r="A106" s="94">
        <v>15</v>
      </c>
      <c r="B106" s="92" t="s">
        <v>125</v>
      </c>
      <c r="C106" s="17">
        <v>99</v>
      </c>
      <c r="D106" s="95" t="s">
        <v>126</v>
      </c>
      <c r="E106" s="96">
        <v>1</v>
      </c>
      <c r="F106" s="179">
        <f t="shared" si="3"/>
        <v>285</v>
      </c>
      <c r="G106" s="180"/>
      <c r="H106" s="179">
        <f t="shared" si="4"/>
        <v>20</v>
      </c>
      <c r="I106" s="181">
        <f t="shared" si="5"/>
        <v>305</v>
      </c>
      <c r="J106" s="17">
        <v>99</v>
      </c>
      <c r="K106" s="95" t="s">
        <v>126</v>
      </c>
      <c r="L106" s="95"/>
      <c r="M106" s="100"/>
      <c r="N106" s="101"/>
      <c r="O106" s="101"/>
      <c r="P106" s="101"/>
      <c r="R106" s="102"/>
      <c r="S106" s="102"/>
      <c r="T106" s="102"/>
    </row>
    <row r="107" spans="1:20" s="93" customFormat="1" ht="19.5" customHeight="1">
      <c r="A107" s="94">
        <v>15</v>
      </c>
      <c r="B107" s="92" t="s">
        <v>125</v>
      </c>
      <c r="C107" s="17">
        <v>100</v>
      </c>
      <c r="D107" s="95" t="s">
        <v>127</v>
      </c>
      <c r="E107" s="96">
        <v>1</v>
      </c>
      <c r="F107" s="179">
        <f t="shared" si="3"/>
        <v>285</v>
      </c>
      <c r="G107" s="180"/>
      <c r="H107" s="179">
        <f t="shared" si="4"/>
        <v>20</v>
      </c>
      <c r="I107" s="181">
        <f t="shared" si="5"/>
        <v>305</v>
      </c>
      <c r="J107" s="17">
        <v>100</v>
      </c>
      <c r="K107" s="95" t="s">
        <v>127</v>
      </c>
      <c r="L107" s="95"/>
      <c r="M107" s="100"/>
      <c r="N107" s="101"/>
      <c r="O107" s="101"/>
      <c r="P107" s="101"/>
      <c r="R107" s="102"/>
      <c r="S107" s="102"/>
      <c r="T107" s="102"/>
    </row>
    <row r="108" spans="1:20" s="93" customFormat="1" ht="19.5" customHeight="1">
      <c r="A108" s="94">
        <v>15</v>
      </c>
      <c r="B108" s="92" t="s">
        <v>125</v>
      </c>
      <c r="C108" s="17">
        <v>101</v>
      </c>
      <c r="D108" s="95" t="s">
        <v>128</v>
      </c>
      <c r="E108" s="96">
        <v>1</v>
      </c>
      <c r="F108" s="179">
        <f t="shared" si="3"/>
        <v>285</v>
      </c>
      <c r="G108" s="180"/>
      <c r="H108" s="179">
        <f t="shared" si="4"/>
        <v>20</v>
      </c>
      <c r="I108" s="181">
        <f t="shared" si="5"/>
        <v>305</v>
      </c>
      <c r="J108" s="17">
        <v>101</v>
      </c>
      <c r="K108" s="95" t="s">
        <v>128</v>
      </c>
      <c r="L108" s="95"/>
      <c r="M108" s="100"/>
      <c r="N108" s="101"/>
      <c r="O108" s="101"/>
      <c r="P108" s="101"/>
      <c r="R108" s="102"/>
      <c r="S108" s="102"/>
      <c r="T108" s="102"/>
    </row>
    <row r="109" spans="1:20" s="93" customFormat="1" ht="19.5" customHeight="1">
      <c r="A109" s="94">
        <v>15</v>
      </c>
      <c r="B109" s="92" t="s">
        <v>125</v>
      </c>
      <c r="C109" s="17">
        <v>102</v>
      </c>
      <c r="D109" s="95" t="s">
        <v>129</v>
      </c>
      <c r="E109" s="96">
        <v>1</v>
      </c>
      <c r="F109" s="179">
        <f t="shared" si="3"/>
        <v>285</v>
      </c>
      <c r="G109" s="180"/>
      <c r="H109" s="179">
        <f t="shared" si="4"/>
        <v>20</v>
      </c>
      <c r="I109" s="181">
        <f t="shared" si="5"/>
        <v>305</v>
      </c>
      <c r="J109" s="17">
        <v>102</v>
      </c>
      <c r="K109" s="95" t="s">
        <v>129</v>
      </c>
      <c r="L109" s="95"/>
      <c r="M109" s="100"/>
      <c r="N109" s="101"/>
      <c r="O109" s="101"/>
      <c r="P109" s="101"/>
      <c r="R109" s="102"/>
      <c r="S109" s="102"/>
      <c r="T109" s="102"/>
    </row>
    <row r="110" spans="1:20" s="93" customFormat="1" ht="19.5" customHeight="1">
      <c r="A110" s="94">
        <v>15</v>
      </c>
      <c r="B110" s="92" t="s">
        <v>125</v>
      </c>
      <c r="C110" s="17">
        <v>103</v>
      </c>
      <c r="D110" s="95" t="s">
        <v>130</v>
      </c>
      <c r="E110" s="96">
        <v>1</v>
      </c>
      <c r="F110" s="179">
        <f t="shared" si="3"/>
        <v>285</v>
      </c>
      <c r="G110" s="180"/>
      <c r="H110" s="179">
        <f t="shared" si="4"/>
        <v>20</v>
      </c>
      <c r="I110" s="181">
        <f t="shared" si="5"/>
        <v>305</v>
      </c>
      <c r="J110" s="17">
        <v>103</v>
      </c>
      <c r="K110" s="95" t="s">
        <v>130</v>
      </c>
      <c r="L110" s="95"/>
      <c r="M110" s="100"/>
      <c r="N110" s="101"/>
      <c r="O110" s="101"/>
      <c r="P110" s="101"/>
      <c r="R110" s="102"/>
      <c r="S110" s="102"/>
      <c r="T110" s="102"/>
    </row>
    <row r="111" spans="1:20" s="93" customFormat="1" ht="19.5" customHeight="1">
      <c r="A111" s="94">
        <v>15</v>
      </c>
      <c r="B111" s="92" t="s">
        <v>125</v>
      </c>
      <c r="C111" s="17">
        <v>104</v>
      </c>
      <c r="D111" s="95" t="s">
        <v>131</v>
      </c>
      <c r="E111" s="96">
        <v>1</v>
      </c>
      <c r="F111" s="179">
        <f t="shared" si="3"/>
        <v>285</v>
      </c>
      <c r="G111" s="180"/>
      <c r="H111" s="179">
        <f t="shared" si="4"/>
        <v>20</v>
      </c>
      <c r="I111" s="181">
        <f t="shared" si="5"/>
        <v>305</v>
      </c>
      <c r="J111" s="17">
        <v>104</v>
      </c>
      <c r="K111" s="95" t="s">
        <v>131</v>
      </c>
      <c r="L111" s="95"/>
      <c r="M111" s="100"/>
      <c r="N111" s="101" t="s">
        <v>132</v>
      </c>
      <c r="O111" s="101"/>
      <c r="P111" s="101"/>
      <c r="R111" s="102"/>
      <c r="S111" s="102"/>
      <c r="T111" s="102"/>
    </row>
    <row r="112" spans="1:14" s="93" customFormat="1" ht="19.5" customHeight="1">
      <c r="A112" s="94">
        <v>15</v>
      </c>
      <c r="B112" s="92" t="s">
        <v>125</v>
      </c>
      <c r="C112" s="17">
        <v>105</v>
      </c>
      <c r="D112" s="95" t="s">
        <v>133</v>
      </c>
      <c r="E112" s="96">
        <v>2</v>
      </c>
      <c r="F112" s="179">
        <f t="shared" si="3"/>
        <v>570</v>
      </c>
      <c r="G112" s="180"/>
      <c r="H112" s="179">
        <f t="shared" si="4"/>
        <v>40</v>
      </c>
      <c r="I112" s="181">
        <f t="shared" si="5"/>
        <v>610</v>
      </c>
      <c r="J112" s="17">
        <v>105</v>
      </c>
      <c r="K112" s="95" t="s">
        <v>133</v>
      </c>
      <c r="L112" s="95"/>
      <c r="M112" s="100"/>
      <c r="N112" s="101"/>
    </row>
    <row r="113" spans="1:14" s="93" customFormat="1" ht="19.5" customHeight="1">
      <c r="A113" s="94">
        <v>15</v>
      </c>
      <c r="B113" s="92" t="s">
        <v>125</v>
      </c>
      <c r="C113" s="17">
        <v>106</v>
      </c>
      <c r="D113" s="95" t="s">
        <v>134</v>
      </c>
      <c r="E113" s="96">
        <v>2</v>
      </c>
      <c r="F113" s="179">
        <f t="shared" si="3"/>
        <v>570</v>
      </c>
      <c r="G113" s="180"/>
      <c r="H113" s="179">
        <f t="shared" si="4"/>
        <v>40</v>
      </c>
      <c r="I113" s="181">
        <f t="shared" si="5"/>
        <v>610</v>
      </c>
      <c r="J113" s="17">
        <v>106</v>
      </c>
      <c r="K113" s="95" t="s">
        <v>134</v>
      </c>
      <c r="L113" s="95"/>
      <c r="M113" s="95"/>
      <c r="N113" s="93" t="s">
        <v>135</v>
      </c>
    </row>
    <row r="114" spans="1:13" s="93" customFormat="1" ht="19.5" customHeight="1">
      <c r="A114" s="94">
        <v>15</v>
      </c>
      <c r="B114" s="92" t="s">
        <v>125</v>
      </c>
      <c r="C114" s="17">
        <v>107</v>
      </c>
      <c r="D114" s="95" t="s">
        <v>136</v>
      </c>
      <c r="E114" s="96">
        <v>3</v>
      </c>
      <c r="F114" s="179">
        <f t="shared" si="3"/>
        <v>855</v>
      </c>
      <c r="G114" s="180"/>
      <c r="H114" s="179">
        <f t="shared" si="4"/>
        <v>60</v>
      </c>
      <c r="I114" s="181">
        <f t="shared" si="5"/>
        <v>915</v>
      </c>
      <c r="J114" s="17">
        <v>107</v>
      </c>
      <c r="K114" s="95" t="s">
        <v>136</v>
      </c>
      <c r="L114" s="95"/>
      <c r="M114" s="100"/>
    </row>
    <row r="115" spans="1:20" s="93" customFormat="1" ht="19.5" customHeight="1">
      <c r="A115" s="94">
        <v>16</v>
      </c>
      <c r="B115" s="109" t="s">
        <v>137</v>
      </c>
      <c r="C115" s="17">
        <v>108</v>
      </c>
      <c r="D115" s="95" t="s">
        <v>138</v>
      </c>
      <c r="E115" s="96">
        <v>1</v>
      </c>
      <c r="F115" s="179">
        <f t="shared" si="3"/>
        <v>285</v>
      </c>
      <c r="G115" s="180"/>
      <c r="H115" s="179">
        <f t="shared" si="4"/>
        <v>20</v>
      </c>
      <c r="I115" s="181">
        <f t="shared" si="5"/>
        <v>305</v>
      </c>
      <c r="J115" s="17">
        <v>108</v>
      </c>
      <c r="K115" s="95" t="s">
        <v>138</v>
      </c>
      <c r="L115" s="95"/>
      <c r="M115" s="100"/>
      <c r="N115" s="101" t="s">
        <v>139</v>
      </c>
      <c r="O115" s="101"/>
      <c r="P115" s="101"/>
      <c r="R115" s="102"/>
      <c r="S115" s="102"/>
      <c r="T115" s="102"/>
    </row>
    <row r="116" spans="1:20" s="93" customFormat="1" ht="19.5" customHeight="1">
      <c r="A116" s="94">
        <v>16</v>
      </c>
      <c r="B116" s="109" t="s">
        <v>137</v>
      </c>
      <c r="C116" s="17">
        <v>109</v>
      </c>
      <c r="D116" s="95" t="s">
        <v>141</v>
      </c>
      <c r="E116" s="96">
        <v>2</v>
      </c>
      <c r="F116" s="179">
        <f t="shared" si="3"/>
        <v>570</v>
      </c>
      <c r="G116" s="180"/>
      <c r="H116" s="179">
        <f t="shared" si="4"/>
        <v>40</v>
      </c>
      <c r="I116" s="181">
        <f t="shared" si="5"/>
        <v>610</v>
      </c>
      <c r="J116" s="17">
        <v>109</v>
      </c>
      <c r="K116" s="95" t="s">
        <v>141</v>
      </c>
      <c r="L116" s="95" t="s">
        <v>142</v>
      </c>
      <c r="M116" s="100"/>
      <c r="O116" s="101"/>
      <c r="P116" s="101"/>
      <c r="R116" s="102"/>
      <c r="S116" s="102"/>
      <c r="T116" s="102"/>
    </row>
    <row r="117" spans="1:20" s="93" customFormat="1" ht="19.5" customHeight="1">
      <c r="A117" s="94">
        <v>16</v>
      </c>
      <c r="B117" s="109" t="s">
        <v>137</v>
      </c>
      <c r="C117" s="17">
        <v>110</v>
      </c>
      <c r="D117" s="95" t="s">
        <v>143</v>
      </c>
      <c r="E117" s="96">
        <v>2</v>
      </c>
      <c r="F117" s="179">
        <f t="shared" si="3"/>
        <v>570</v>
      </c>
      <c r="G117" s="180"/>
      <c r="H117" s="179">
        <f t="shared" si="4"/>
        <v>40</v>
      </c>
      <c r="I117" s="181">
        <f t="shared" si="5"/>
        <v>610</v>
      </c>
      <c r="J117" s="17">
        <v>110</v>
      </c>
      <c r="K117" s="95" t="s">
        <v>143</v>
      </c>
      <c r="L117" s="95"/>
      <c r="M117" s="100"/>
      <c r="N117" s="101"/>
      <c r="O117" s="101"/>
      <c r="P117" s="101"/>
      <c r="R117" s="102"/>
      <c r="S117" s="102"/>
      <c r="T117" s="102"/>
    </row>
    <row r="118" spans="1:20" s="93" customFormat="1" ht="19.5" customHeight="1">
      <c r="A118" s="94">
        <v>16</v>
      </c>
      <c r="B118" s="109" t="s">
        <v>137</v>
      </c>
      <c r="C118" s="17">
        <v>111</v>
      </c>
      <c r="D118" s="95" t="s">
        <v>144</v>
      </c>
      <c r="E118" s="96">
        <v>2</v>
      </c>
      <c r="F118" s="179">
        <f t="shared" si="3"/>
        <v>570</v>
      </c>
      <c r="G118" s="180"/>
      <c r="H118" s="179">
        <f t="shared" si="4"/>
        <v>40</v>
      </c>
      <c r="I118" s="181">
        <f t="shared" si="5"/>
        <v>610</v>
      </c>
      <c r="J118" s="17">
        <v>111</v>
      </c>
      <c r="K118" s="95" t="s">
        <v>144</v>
      </c>
      <c r="L118" s="95"/>
      <c r="M118" s="100"/>
      <c r="N118" s="101"/>
      <c r="O118" s="101"/>
      <c r="P118" s="101"/>
      <c r="R118" s="102"/>
      <c r="S118" s="102"/>
      <c r="T118" s="102"/>
    </row>
    <row r="119" spans="1:14" s="93" customFormat="1" ht="19.5" customHeight="1">
      <c r="A119" s="94">
        <v>16</v>
      </c>
      <c r="B119" s="109" t="s">
        <v>137</v>
      </c>
      <c r="C119" s="17">
        <v>112</v>
      </c>
      <c r="D119" s="95" t="s">
        <v>145</v>
      </c>
      <c r="E119" s="96">
        <v>2</v>
      </c>
      <c r="F119" s="179">
        <f t="shared" si="3"/>
        <v>570</v>
      </c>
      <c r="G119" s="180"/>
      <c r="H119" s="179">
        <f t="shared" si="4"/>
        <v>40</v>
      </c>
      <c r="I119" s="181">
        <f t="shared" si="5"/>
        <v>610</v>
      </c>
      <c r="J119" s="17">
        <v>112</v>
      </c>
      <c r="K119" s="95" t="s">
        <v>145</v>
      </c>
      <c r="L119" s="95"/>
      <c r="M119" s="100"/>
      <c r="N119" s="101"/>
    </row>
    <row r="120" spans="1:14" s="93" customFormat="1" ht="19.5" customHeight="1">
      <c r="A120" s="94">
        <v>16</v>
      </c>
      <c r="B120" s="109" t="s">
        <v>137</v>
      </c>
      <c r="C120" s="17">
        <v>113</v>
      </c>
      <c r="D120" s="95" t="s">
        <v>146</v>
      </c>
      <c r="E120" s="96">
        <v>2</v>
      </c>
      <c r="F120" s="179">
        <f t="shared" si="3"/>
        <v>570</v>
      </c>
      <c r="G120" s="180"/>
      <c r="H120" s="179">
        <f t="shared" si="4"/>
        <v>40</v>
      </c>
      <c r="I120" s="181">
        <f t="shared" si="5"/>
        <v>610</v>
      </c>
      <c r="J120" s="17">
        <v>113</v>
      </c>
      <c r="K120" s="95" t="s">
        <v>146</v>
      </c>
      <c r="L120" s="95"/>
      <c r="M120" s="100"/>
      <c r="N120" s="101"/>
    </row>
    <row r="121" spans="1:14" s="93" customFormat="1" ht="19.5" customHeight="1">
      <c r="A121" s="94">
        <v>16</v>
      </c>
      <c r="B121" s="109" t="s">
        <v>137</v>
      </c>
      <c r="C121" s="17">
        <v>114</v>
      </c>
      <c r="D121" s="106" t="s">
        <v>147</v>
      </c>
      <c r="E121" s="110">
        <v>2</v>
      </c>
      <c r="F121" s="179">
        <f t="shared" si="3"/>
        <v>570</v>
      </c>
      <c r="G121" s="180"/>
      <c r="H121" s="179">
        <f t="shared" si="4"/>
        <v>40</v>
      </c>
      <c r="I121" s="181">
        <f t="shared" si="5"/>
        <v>610</v>
      </c>
      <c r="J121" s="17">
        <v>114</v>
      </c>
      <c r="K121" s="106" t="s">
        <v>147</v>
      </c>
      <c r="L121" s="106"/>
      <c r="M121" s="111"/>
      <c r="N121" s="101"/>
    </row>
    <row r="122" spans="1:14" s="93" customFormat="1" ht="19.5" customHeight="1">
      <c r="A122" s="94">
        <v>16</v>
      </c>
      <c r="B122" s="109" t="s">
        <v>137</v>
      </c>
      <c r="C122" s="17">
        <v>115</v>
      </c>
      <c r="D122" s="106" t="s">
        <v>148</v>
      </c>
      <c r="E122" s="110">
        <v>2</v>
      </c>
      <c r="F122" s="179">
        <f t="shared" si="3"/>
        <v>570</v>
      </c>
      <c r="G122" s="180"/>
      <c r="H122" s="179">
        <f t="shared" si="4"/>
        <v>40</v>
      </c>
      <c r="I122" s="181">
        <f t="shared" si="5"/>
        <v>610</v>
      </c>
      <c r="J122" s="17">
        <v>115</v>
      </c>
      <c r="K122" s="106" t="s">
        <v>148</v>
      </c>
      <c r="L122" s="106"/>
      <c r="M122" s="111"/>
      <c r="N122" s="101"/>
    </row>
    <row r="123" spans="1:19" s="7" customFormat="1" ht="19.5" customHeight="1">
      <c r="A123" s="32">
        <v>17</v>
      </c>
      <c r="B123" s="33" t="s">
        <v>150</v>
      </c>
      <c r="C123" s="17">
        <v>116</v>
      </c>
      <c r="D123" s="18" t="s">
        <v>153</v>
      </c>
      <c r="E123" s="19">
        <v>1</v>
      </c>
      <c r="F123" s="179">
        <f t="shared" si="3"/>
        <v>285</v>
      </c>
      <c r="G123" s="180"/>
      <c r="H123" s="179">
        <f t="shared" si="4"/>
        <v>20</v>
      </c>
      <c r="I123" s="181">
        <f t="shared" si="5"/>
        <v>305</v>
      </c>
      <c r="J123" s="17">
        <v>116</v>
      </c>
      <c r="K123" s="18" t="s">
        <v>153</v>
      </c>
      <c r="L123" s="18"/>
      <c r="M123" s="25"/>
      <c r="N123" s="49"/>
      <c r="O123" s="41"/>
      <c r="P123" s="41"/>
      <c r="Q123" s="41"/>
      <c r="S123" s="38"/>
    </row>
    <row r="124" spans="1:19" s="7" customFormat="1" ht="19.5" customHeight="1">
      <c r="A124" s="32">
        <v>17</v>
      </c>
      <c r="B124" s="33" t="s">
        <v>150</v>
      </c>
      <c r="C124" s="17">
        <v>117</v>
      </c>
      <c r="D124" s="30" t="s">
        <v>154</v>
      </c>
      <c r="E124" s="37">
        <v>1</v>
      </c>
      <c r="F124" s="179">
        <f t="shared" si="3"/>
        <v>285</v>
      </c>
      <c r="G124" s="180"/>
      <c r="H124" s="179">
        <f t="shared" si="4"/>
        <v>20</v>
      </c>
      <c r="I124" s="181">
        <f t="shared" si="5"/>
        <v>305</v>
      </c>
      <c r="J124" s="17">
        <v>117</v>
      </c>
      <c r="K124" s="30" t="s">
        <v>154</v>
      </c>
      <c r="L124" s="30"/>
      <c r="M124" s="27"/>
      <c r="N124" s="42"/>
      <c r="O124" s="41"/>
      <c r="P124" s="41"/>
      <c r="Q124" s="41"/>
      <c r="S124" s="38"/>
    </row>
    <row r="125" spans="1:13" s="7" customFormat="1" ht="19.5" customHeight="1">
      <c r="A125" s="32">
        <v>18</v>
      </c>
      <c r="B125" s="33" t="s">
        <v>155</v>
      </c>
      <c r="C125" s="17">
        <v>118</v>
      </c>
      <c r="D125" s="18" t="s">
        <v>156</v>
      </c>
      <c r="E125" s="19">
        <v>1</v>
      </c>
      <c r="F125" s="179">
        <f t="shared" si="3"/>
        <v>285</v>
      </c>
      <c r="G125" s="180"/>
      <c r="H125" s="179">
        <f t="shared" si="4"/>
        <v>20</v>
      </c>
      <c r="I125" s="181">
        <f t="shared" si="5"/>
        <v>305</v>
      </c>
      <c r="J125" s="17">
        <v>118</v>
      </c>
      <c r="K125" s="18" t="s">
        <v>156</v>
      </c>
      <c r="L125" s="18"/>
      <c r="M125" s="31"/>
    </row>
    <row r="126" spans="1:13" s="7" customFormat="1" ht="19.5" customHeight="1">
      <c r="A126" s="32">
        <v>18</v>
      </c>
      <c r="B126" s="33" t="s">
        <v>155</v>
      </c>
      <c r="C126" s="17">
        <v>119</v>
      </c>
      <c r="D126" s="18" t="s">
        <v>158</v>
      </c>
      <c r="E126" s="19">
        <v>1</v>
      </c>
      <c r="F126" s="179">
        <f t="shared" si="3"/>
        <v>285</v>
      </c>
      <c r="G126" s="180"/>
      <c r="H126" s="179">
        <f t="shared" si="4"/>
        <v>20</v>
      </c>
      <c r="I126" s="181">
        <f t="shared" si="5"/>
        <v>305</v>
      </c>
      <c r="J126" s="17">
        <v>119</v>
      </c>
      <c r="K126" s="18" t="s">
        <v>158</v>
      </c>
      <c r="L126" s="18"/>
      <c r="M126" s="31"/>
    </row>
    <row r="127" spans="1:13" s="7" customFormat="1" ht="19.5" customHeight="1">
      <c r="A127" s="32">
        <v>18</v>
      </c>
      <c r="B127" s="33" t="s">
        <v>155</v>
      </c>
      <c r="C127" s="17">
        <v>120</v>
      </c>
      <c r="D127" s="18" t="s">
        <v>159</v>
      </c>
      <c r="E127" s="19">
        <v>1</v>
      </c>
      <c r="F127" s="179">
        <f t="shared" si="3"/>
        <v>285</v>
      </c>
      <c r="G127" s="180"/>
      <c r="H127" s="179">
        <f t="shared" si="4"/>
        <v>20</v>
      </c>
      <c r="I127" s="181">
        <f t="shared" si="5"/>
        <v>305</v>
      </c>
      <c r="J127" s="17">
        <v>120</v>
      </c>
      <c r="K127" s="18" t="s">
        <v>159</v>
      </c>
      <c r="L127" s="18"/>
      <c r="M127" s="31"/>
    </row>
    <row r="128" spans="1:13" s="7" customFormat="1" ht="19.5" customHeight="1">
      <c r="A128" s="32">
        <v>18</v>
      </c>
      <c r="B128" s="33" t="s">
        <v>155</v>
      </c>
      <c r="C128" s="17">
        <v>121</v>
      </c>
      <c r="D128" s="28" t="s">
        <v>160</v>
      </c>
      <c r="E128" s="29">
        <v>2</v>
      </c>
      <c r="F128" s="179">
        <f t="shared" si="3"/>
        <v>570</v>
      </c>
      <c r="G128" s="180"/>
      <c r="H128" s="179">
        <f t="shared" si="4"/>
        <v>40</v>
      </c>
      <c r="I128" s="181">
        <f t="shared" si="5"/>
        <v>610</v>
      </c>
      <c r="J128" s="17">
        <v>121</v>
      </c>
      <c r="K128" s="28" t="s">
        <v>160</v>
      </c>
      <c r="L128" s="28"/>
      <c r="M128" s="40"/>
    </row>
    <row r="129" spans="1:13" s="7" customFormat="1" ht="19.5" customHeight="1">
      <c r="A129" s="32">
        <v>18</v>
      </c>
      <c r="B129" s="33" t="s">
        <v>155</v>
      </c>
      <c r="C129" s="17">
        <v>122</v>
      </c>
      <c r="D129" s="18" t="s">
        <v>161</v>
      </c>
      <c r="E129" s="19">
        <v>3</v>
      </c>
      <c r="F129" s="179">
        <f t="shared" si="3"/>
        <v>855</v>
      </c>
      <c r="G129" s="180"/>
      <c r="H129" s="179">
        <f t="shared" si="4"/>
        <v>60</v>
      </c>
      <c r="I129" s="181">
        <f t="shared" si="5"/>
        <v>915</v>
      </c>
      <c r="J129" s="17">
        <v>122</v>
      </c>
      <c r="K129" s="18" t="s">
        <v>161</v>
      </c>
      <c r="L129" s="18"/>
      <c r="M129" s="31"/>
    </row>
    <row r="130" spans="1:13" s="7" customFormat="1" ht="19.5" customHeight="1">
      <c r="A130" s="32">
        <v>18</v>
      </c>
      <c r="B130" s="33" t="s">
        <v>155</v>
      </c>
      <c r="C130" s="17">
        <v>123</v>
      </c>
      <c r="D130" s="18" t="s">
        <v>162</v>
      </c>
      <c r="E130" s="19">
        <v>3</v>
      </c>
      <c r="F130" s="179">
        <f t="shared" si="3"/>
        <v>855</v>
      </c>
      <c r="G130" s="180"/>
      <c r="H130" s="179">
        <f t="shared" si="4"/>
        <v>60</v>
      </c>
      <c r="I130" s="181">
        <f t="shared" si="5"/>
        <v>915</v>
      </c>
      <c r="J130" s="17">
        <v>123</v>
      </c>
      <c r="K130" s="18" t="s">
        <v>162</v>
      </c>
      <c r="L130" s="18"/>
      <c r="M130" s="31"/>
    </row>
    <row r="131" spans="1:13" s="50" customFormat="1" ht="19.5" customHeight="1">
      <c r="A131" s="32">
        <v>19</v>
      </c>
      <c r="B131" s="33" t="s">
        <v>163</v>
      </c>
      <c r="C131" s="17">
        <v>124</v>
      </c>
      <c r="D131" s="31" t="s">
        <v>164</v>
      </c>
      <c r="E131" s="34">
        <v>3</v>
      </c>
      <c r="F131" s="179">
        <f t="shared" si="3"/>
        <v>855</v>
      </c>
      <c r="G131" s="180"/>
      <c r="H131" s="179">
        <f t="shared" si="4"/>
        <v>60</v>
      </c>
      <c r="I131" s="181">
        <f t="shared" si="5"/>
        <v>915</v>
      </c>
      <c r="J131" s="17">
        <v>124</v>
      </c>
      <c r="K131" s="31" t="s">
        <v>164</v>
      </c>
      <c r="L131" s="31"/>
      <c r="M131" s="31"/>
    </row>
    <row r="132" spans="1:13" s="7" customFormat="1" ht="19.5" customHeight="1">
      <c r="A132" s="51">
        <v>20</v>
      </c>
      <c r="B132" s="52" t="s">
        <v>165</v>
      </c>
      <c r="C132" s="17">
        <v>125</v>
      </c>
      <c r="D132" s="28" t="s">
        <v>166</v>
      </c>
      <c r="E132" s="29">
        <v>1</v>
      </c>
      <c r="F132" s="179">
        <f t="shared" si="3"/>
        <v>285</v>
      </c>
      <c r="G132" s="180"/>
      <c r="H132" s="179">
        <f t="shared" si="4"/>
        <v>20</v>
      </c>
      <c r="I132" s="181">
        <f t="shared" si="5"/>
        <v>305</v>
      </c>
      <c r="J132" s="17">
        <v>125</v>
      </c>
      <c r="K132" s="28" t="s">
        <v>166</v>
      </c>
      <c r="L132" s="28"/>
      <c r="M132" s="40"/>
    </row>
    <row r="133" spans="1:13" s="7" customFormat="1" ht="19.5" customHeight="1">
      <c r="A133" s="51">
        <v>20</v>
      </c>
      <c r="B133" s="52" t="s">
        <v>165</v>
      </c>
      <c r="C133" s="17">
        <v>126</v>
      </c>
      <c r="D133" s="18" t="s">
        <v>167</v>
      </c>
      <c r="E133" s="19">
        <v>2</v>
      </c>
      <c r="F133" s="179">
        <f t="shared" si="3"/>
        <v>570</v>
      </c>
      <c r="G133" s="180"/>
      <c r="H133" s="179">
        <f t="shared" si="4"/>
        <v>40</v>
      </c>
      <c r="I133" s="181">
        <f t="shared" si="5"/>
        <v>610</v>
      </c>
      <c r="J133" s="17">
        <v>126</v>
      </c>
      <c r="K133" s="18" t="s">
        <v>167</v>
      </c>
      <c r="L133" s="18"/>
      <c r="M133" s="25"/>
    </row>
    <row r="134" spans="1:13" s="7" customFormat="1" ht="19.5" customHeight="1">
      <c r="A134" s="51">
        <v>20</v>
      </c>
      <c r="B134" s="52" t="s">
        <v>165</v>
      </c>
      <c r="C134" s="17">
        <v>127</v>
      </c>
      <c r="D134" s="43" t="s">
        <v>168</v>
      </c>
      <c r="E134" s="44">
        <v>3</v>
      </c>
      <c r="F134" s="179">
        <f t="shared" si="3"/>
        <v>855</v>
      </c>
      <c r="G134" s="180"/>
      <c r="H134" s="179">
        <f t="shared" si="4"/>
        <v>60</v>
      </c>
      <c r="I134" s="181">
        <f t="shared" si="5"/>
        <v>915</v>
      </c>
      <c r="J134" s="17">
        <v>127</v>
      </c>
      <c r="K134" s="45" t="s">
        <v>169</v>
      </c>
      <c r="L134" s="45"/>
      <c r="M134" s="43" t="s">
        <v>168</v>
      </c>
    </row>
    <row r="135" spans="1:20" s="7" customFormat="1" ht="19.5" customHeight="1">
      <c r="A135" s="32">
        <v>21</v>
      </c>
      <c r="B135" s="46" t="s">
        <v>170</v>
      </c>
      <c r="C135" s="17">
        <v>128</v>
      </c>
      <c r="D135" s="18" t="s">
        <v>173</v>
      </c>
      <c r="E135" s="54">
        <v>1</v>
      </c>
      <c r="F135" s="179">
        <f t="shared" si="3"/>
        <v>285</v>
      </c>
      <c r="G135" s="180"/>
      <c r="H135" s="179">
        <f t="shared" si="4"/>
        <v>20</v>
      </c>
      <c r="I135" s="181">
        <f t="shared" si="5"/>
        <v>305</v>
      </c>
      <c r="J135" s="17">
        <v>128</v>
      </c>
      <c r="K135" s="18" t="s">
        <v>173</v>
      </c>
      <c r="L135" s="18"/>
      <c r="M135" s="31"/>
      <c r="N135" s="38"/>
      <c r="O135" s="38"/>
      <c r="P135" s="38"/>
      <c r="R135" s="39"/>
      <c r="S135" s="39"/>
      <c r="T135" s="39"/>
    </row>
    <row r="136" spans="1:20" s="7" customFormat="1" ht="19.5" customHeight="1">
      <c r="A136" s="32">
        <v>21</v>
      </c>
      <c r="B136" s="46" t="s">
        <v>170</v>
      </c>
      <c r="C136" s="17">
        <v>129</v>
      </c>
      <c r="D136" s="18" t="s">
        <v>174</v>
      </c>
      <c r="E136" s="54">
        <v>1</v>
      </c>
      <c r="F136" s="179">
        <f aca="true" t="shared" si="6" ref="F136:F199">SUM($L$1*E136)</f>
        <v>285</v>
      </c>
      <c r="G136" s="180"/>
      <c r="H136" s="179">
        <f aca="true" t="shared" si="7" ref="H136:H199">SUM($L$2*E136)</f>
        <v>20</v>
      </c>
      <c r="I136" s="181">
        <f aca="true" t="shared" si="8" ref="I136:I199">F136+G136+H136</f>
        <v>305</v>
      </c>
      <c r="J136" s="17">
        <v>129</v>
      </c>
      <c r="K136" s="18" t="s">
        <v>174</v>
      </c>
      <c r="L136" s="18"/>
      <c r="M136" s="25"/>
      <c r="O136" s="38"/>
      <c r="P136" s="38"/>
      <c r="R136" s="39"/>
      <c r="S136" s="39"/>
      <c r="T136" s="39"/>
    </row>
    <row r="137" spans="1:20" s="7" customFormat="1" ht="19.5" customHeight="1">
      <c r="A137" s="32"/>
      <c r="B137" s="46" t="s">
        <v>170</v>
      </c>
      <c r="C137" s="17">
        <v>130</v>
      </c>
      <c r="D137" s="28" t="s">
        <v>303</v>
      </c>
      <c r="E137" s="19">
        <v>2</v>
      </c>
      <c r="F137" s="179">
        <f t="shared" si="6"/>
        <v>570</v>
      </c>
      <c r="G137" s="180"/>
      <c r="H137" s="179">
        <f t="shared" si="7"/>
        <v>40</v>
      </c>
      <c r="I137" s="181">
        <f t="shared" si="8"/>
        <v>610</v>
      </c>
      <c r="J137" s="17">
        <v>130</v>
      </c>
      <c r="K137" s="28" t="s">
        <v>303</v>
      </c>
      <c r="L137" s="80"/>
      <c r="M137" s="27"/>
      <c r="N137" s="38"/>
      <c r="O137" s="38"/>
      <c r="P137" s="38"/>
      <c r="R137" s="39"/>
      <c r="S137" s="39"/>
      <c r="T137" s="39"/>
    </row>
    <row r="138" spans="1:20" s="7" customFormat="1" ht="19.5" customHeight="1">
      <c r="A138" s="32"/>
      <c r="B138" s="46" t="s">
        <v>170</v>
      </c>
      <c r="C138" s="17">
        <v>131</v>
      </c>
      <c r="D138" s="28" t="s">
        <v>304</v>
      </c>
      <c r="E138" s="19">
        <v>0</v>
      </c>
      <c r="F138" s="179">
        <f t="shared" si="6"/>
        <v>0</v>
      </c>
      <c r="G138" s="180"/>
      <c r="H138" s="179">
        <f t="shared" si="7"/>
        <v>0</v>
      </c>
      <c r="I138" s="181">
        <f t="shared" si="8"/>
        <v>0</v>
      </c>
      <c r="J138" s="17">
        <v>131</v>
      </c>
      <c r="K138" s="28" t="s">
        <v>304</v>
      </c>
      <c r="L138" s="80" t="s">
        <v>303</v>
      </c>
      <c r="M138" s="27"/>
      <c r="N138" s="38"/>
      <c r="O138" s="38"/>
      <c r="P138" s="38"/>
      <c r="R138" s="39"/>
      <c r="S138" s="39"/>
      <c r="T138" s="39"/>
    </row>
    <row r="139" spans="1:20" s="7" customFormat="1" ht="19.5" customHeight="1">
      <c r="A139" s="32"/>
      <c r="B139" s="46" t="s">
        <v>170</v>
      </c>
      <c r="C139" s="17">
        <v>132</v>
      </c>
      <c r="D139" s="28" t="s">
        <v>293</v>
      </c>
      <c r="E139" s="19">
        <v>2</v>
      </c>
      <c r="F139" s="179">
        <f t="shared" si="6"/>
        <v>570</v>
      </c>
      <c r="G139" s="180"/>
      <c r="H139" s="179">
        <f t="shared" si="7"/>
        <v>40</v>
      </c>
      <c r="I139" s="181">
        <f t="shared" si="8"/>
        <v>610</v>
      </c>
      <c r="J139" s="17">
        <v>132</v>
      </c>
      <c r="K139" s="28" t="s">
        <v>293</v>
      </c>
      <c r="L139" s="80"/>
      <c r="M139" s="27"/>
      <c r="N139" s="38"/>
      <c r="O139" s="38"/>
      <c r="P139" s="38"/>
      <c r="R139" s="39"/>
      <c r="S139" s="39"/>
      <c r="T139" s="39"/>
    </row>
    <row r="140" spans="1:20" s="7" customFormat="1" ht="19.5" customHeight="1">
      <c r="A140" s="32"/>
      <c r="B140" s="46" t="s">
        <v>170</v>
      </c>
      <c r="C140" s="17">
        <v>133</v>
      </c>
      <c r="D140" s="28" t="s">
        <v>294</v>
      </c>
      <c r="E140" s="19">
        <v>0</v>
      </c>
      <c r="F140" s="179">
        <f t="shared" si="6"/>
        <v>0</v>
      </c>
      <c r="G140" s="180"/>
      <c r="H140" s="179">
        <f t="shared" si="7"/>
        <v>0</v>
      </c>
      <c r="I140" s="181">
        <f t="shared" si="8"/>
        <v>0</v>
      </c>
      <c r="J140" s="17">
        <v>133</v>
      </c>
      <c r="K140" s="28" t="s">
        <v>294</v>
      </c>
      <c r="L140" s="80" t="s">
        <v>299</v>
      </c>
      <c r="M140" s="27"/>
      <c r="N140" s="38"/>
      <c r="O140" s="38"/>
      <c r="P140" s="38"/>
      <c r="R140" s="39"/>
      <c r="S140" s="39"/>
      <c r="T140" s="39"/>
    </row>
    <row r="141" spans="1:14" s="7" customFormat="1" ht="19.5" customHeight="1">
      <c r="A141" s="32">
        <v>22</v>
      </c>
      <c r="B141" s="33" t="s">
        <v>175</v>
      </c>
      <c r="C141" s="17">
        <v>134</v>
      </c>
      <c r="D141" s="18" t="s">
        <v>176</v>
      </c>
      <c r="E141" s="19">
        <v>1</v>
      </c>
      <c r="F141" s="179">
        <f t="shared" si="6"/>
        <v>285</v>
      </c>
      <c r="G141" s="180"/>
      <c r="H141" s="179">
        <f t="shared" si="7"/>
        <v>20</v>
      </c>
      <c r="I141" s="181">
        <f t="shared" si="8"/>
        <v>305</v>
      </c>
      <c r="J141" s="17">
        <v>134</v>
      </c>
      <c r="K141" s="18" t="s">
        <v>176</v>
      </c>
      <c r="L141" s="18"/>
      <c r="M141" s="31"/>
      <c r="N141" s="7" t="s">
        <v>177</v>
      </c>
    </row>
    <row r="142" spans="1:13" s="7" customFormat="1" ht="19.5" customHeight="1">
      <c r="A142" s="32">
        <v>22</v>
      </c>
      <c r="B142" s="33" t="s">
        <v>175</v>
      </c>
      <c r="C142" s="17">
        <v>135</v>
      </c>
      <c r="D142" s="18" t="s">
        <v>178</v>
      </c>
      <c r="E142" s="19">
        <v>1</v>
      </c>
      <c r="F142" s="179">
        <f t="shared" si="6"/>
        <v>285</v>
      </c>
      <c r="G142" s="180"/>
      <c r="H142" s="179">
        <f t="shared" si="7"/>
        <v>20</v>
      </c>
      <c r="I142" s="181">
        <f t="shared" si="8"/>
        <v>305</v>
      </c>
      <c r="J142" s="17">
        <v>135</v>
      </c>
      <c r="K142" s="18" t="s">
        <v>178</v>
      </c>
      <c r="L142" s="18"/>
      <c r="M142" s="31"/>
    </row>
    <row r="143" spans="1:13" s="7" customFormat="1" ht="19.5" customHeight="1">
      <c r="A143" s="32">
        <v>22</v>
      </c>
      <c r="B143" s="33" t="s">
        <v>175</v>
      </c>
      <c r="C143" s="17">
        <v>136</v>
      </c>
      <c r="D143" s="18" t="s">
        <v>179</v>
      </c>
      <c r="E143" s="19">
        <v>1</v>
      </c>
      <c r="F143" s="179">
        <f t="shared" si="6"/>
        <v>285</v>
      </c>
      <c r="G143" s="180"/>
      <c r="H143" s="179">
        <f t="shared" si="7"/>
        <v>20</v>
      </c>
      <c r="I143" s="181">
        <f t="shared" si="8"/>
        <v>305</v>
      </c>
      <c r="J143" s="17">
        <v>136</v>
      </c>
      <c r="K143" s="18" t="s">
        <v>179</v>
      </c>
      <c r="L143" s="18"/>
      <c r="M143" s="31"/>
    </row>
    <row r="144" spans="1:13" s="7" customFormat="1" ht="19.5" customHeight="1">
      <c r="A144" s="32">
        <v>22</v>
      </c>
      <c r="B144" s="33" t="s">
        <v>175</v>
      </c>
      <c r="C144" s="17">
        <v>137</v>
      </c>
      <c r="D144" s="18" t="s">
        <v>180</v>
      </c>
      <c r="E144" s="19">
        <v>1</v>
      </c>
      <c r="F144" s="179">
        <f t="shared" si="6"/>
        <v>285</v>
      </c>
      <c r="G144" s="180"/>
      <c r="H144" s="179">
        <f t="shared" si="7"/>
        <v>20</v>
      </c>
      <c r="I144" s="181">
        <f t="shared" si="8"/>
        <v>305</v>
      </c>
      <c r="J144" s="17">
        <v>137</v>
      </c>
      <c r="K144" s="18" t="s">
        <v>180</v>
      </c>
      <c r="L144" s="18"/>
      <c r="M144" s="25"/>
    </row>
    <row r="145" spans="1:20" s="7" customFormat="1" ht="19.5" customHeight="1">
      <c r="A145" s="32"/>
      <c r="B145" s="33" t="s">
        <v>175</v>
      </c>
      <c r="C145" s="17">
        <v>138</v>
      </c>
      <c r="D145" s="28" t="s">
        <v>295</v>
      </c>
      <c r="E145" s="19">
        <v>2</v>
      </c>
      <c r="F145" s="179">
        <f t="shared" si="6"/>
        <v>570</v>
      </c>
      <c r="G145" s="180"/>
      <c r="H145" s="179">
        <f t="shared" si="7"/>
        <v>40</v>
      </c>
      <c r="I145" s="181">
        <f t="shared" si="8"/>
        <v>610</v>
      </c>
      <c r="J145" s="17">
        <v>138</v>
      </c>
      <c r="K145" s="28" t="s">
        <v>295</v>
      </c>
      <c r="L145" s="80"/>
      <c r="M145" s="27"/>
      <c r="N145" s="38"/>
      <c r="O145" s="38"/>
      <c r="P145" s="38"/>
      <c r="R145" s="39"/>
      <c r="S145" s="39"/>
      <c r="T145" s="39"/>
    </row>
    <row r="146" spans="1:20" s="7" customFormat="1" ht="19.5" customHeight="1">
      <c r="A146" s="32"/>
      <c r="B146" s="33" t="s">
        <v>175</v>
      </c>
      <c r="C146" s="17">
        <v>139</v>
      </c>
      <c r="D146" s="28" t="s">
        <v>296</v>
      </c>
      <c r="E146" s="19">
        <v>0</v>
      </c>
      <c r="F146" s="179">
        <f t="shared" si="6"/>
        <v>0</v>
      </c>
      <c r="G146" s="180"/>
      <c r="H146" s="179">
        <f t="shared" si="7"/>
        <v>0</v>
      </c>
      <c r="I146" s="181">
        <f t="shared" si="8"/>
        <v>0</v>
      </c>
      <c r="J146" s="17">
        <v>139</v>
      </c>
      <c r="K146" s="28" t="s">
        <v>296</v>
      </c>
      <c r="L146" s="80" t="s">
        <v>300</v>
      </c>
      <c r="M146" s="27"/>
      <c r="N146" s="38"/>
      <c r="O146" s="38"/>
      <c r="P146" s="38"/>
      <c r="R146" s="39"/>
      <c r="S146" s="39"/>
      <c r="T146" s="39"/>
    </row>
    <row r="147" spans="1:20" s="7" customFormat="1" ht="19.5" customHeight="1">
      <c r="A147" s="32"/>
      <c r="B147" s="33" t="s">
        <v>175</v>
      </c>
      <c r="C147" s="17">
        <v>140</v>
      </c>
      <c r="D147" s="28" t="s">
        <v>270</v>
      </c>
      <c r="E147" s="19">
        <v>5</v>
      </c>
      <c r="F147" s="179">
        <f t="shared" si="6"/>
        <v>1425</v>
      </c>
      <c r="G147" s="180"/>
      <c r="H147" s="179">
        <f t="shared" si="7"/>
        <v>100</v>
      </c>
      <c r="I147" s="181">
        <f t="shared" si="8"/>
        <v>1525</v>
      </c>
      <c r="J147" s="17">
        <v>140</v>
      </c>
      <c r="K147" s="28" t="s">
        <v>270</v>
      </c>
      <c r="L147" s="80"/>
      <c r="M147" s="27"/>
      <c r="N147" s="38"/>
      <c r="O147" s="38"/>
      <c r="P147" s="38"/>
      <c r="R147" s="39"/>
      <c r="S147" s="39"/>
      <c r="T147" s="39"/>
    </row>
    <row r="148" spans="1:20" s="7" customFormat="1" ht="19.5" customHeight="1">
      <c r="A148" s="32"/>
      <c r="B148" s="33" t="s">
        <v>175</v>
      </c>
      <c r="C148" s="17">
        <v>141</v>
      </c>
      <c r="D148" s="28" t="s">
        <v>271</v>
      </c>
      <c r="E148" s="19">
        <v>0</v>
      </c>
      <c r="F148" s="179">
        <f t="shared" si="6"/>
        <v>0</v>
      </c>
      <c r="G148" s="180"/>
      <c r="H148" s="179">
        <f t="shared" si="7"/>
        <v>0</v>
      </c>
      <c r="I148" s="181">
        <f t="shared" si="8"/>
        <v>0</v>
      </c>
      <c r="J148" s="17">
        <v>141</v>
      </c>
      <c r="K148" s="28" t="s">
        <v>271</v>
      </c>
      <c r="L148" s="80" t="s">
        <v>272</v>
      </c>
      <c r="M148" s="27"/>
      <c r="N148" s="38"/>
      <c r="O148" s="38"/>
      <c r="P148" s="38"/>
      <c r="R148" s="39"/>
      <c r="S148" s="39"/>
      <c r="T148" s="39"/>
    </row>
    <row r="149" spans="1:20" s="7" customFormat="1" ht="19.5" customHeight="1">
      <c r="A149" s="32"/>
      <c r="B149" s="33" t="s">
        <v>175</v>
      </c>
      <c r="C149" s="17">
        <v>142</v>
      </c>
      <c r="D149" s="28" t="s">
        <v>355</v>
      </c>
      <c r="E149" s="19">
        <v>0</v>
      </c>
      <c r="F149" s="179">
        <f t="shared" si="6"/>
        <v>0</v>
      </c>
      <c r="G149" s="180"/>
      <c r="H149" s="179">
        <f t="shared" si="7"/>
        <v>0</v>
      </c>
      <c r="I149" s="181">
        <f t="shared" si="8"/>
        <v>0</v>
      </c>
      <c r="J149" s="17">
        <v>142</v>
      </c>
      <c r="K149" s="28" t="s">
        <v>355</v>
      </c>
      <c r="L149" s="80" t="s">
        <v>356</v>
      </c>
      <c r="M149" s="27"/>
      <c r="N149" s="38"/>
      <c r="O149" s="38"/>
      <c r="P149" s="38"/>
      <c r="R149" s="39"/>
      <c r="S149" s="39"/>
      <c r="T149" s="39"/>
    </row>
    <row r="150" spans="1:20" s="7" customFormat="1" ht="19.5" customHeight="1">
      <c r="A150" s="32"/>
      <c r="B150" s="33" t="s">
        <v>175</v>
      </c>
      <c r="C150" s="17">
        <v>143</v>
      </c>
      <c r="D150" s="28" t="s">
        <v>364</v>
      </c>
      <c r="E150" s="19">
        <v>0</v>
      </c>
      <c r="F150" s="179">
        <f t="shared" si="6"/>
        <v>0</v>
      </c>
      <c r="G150" s="180"/>
      <c r="H150" s="179">
        <f t="shared" si="7"/>
        <v>0</v>
      </c>
      <c r="I150" s="181">
        <f t="shared" si="8"/>
        <v>0</v>
      </c>
      <c r="J150" s="17">
        <v>143</v>
      </c>
      <c r="K150" s="28" t="s">
        <v>364</v>
      </c>
      <c r="L150" s="80" t="s">
        <v>380</v>
      </c>
      <c r="M150" s="27"/>
      <c r="N150" s="38"/>
      <c r="O150" s="38"/>
      <c r="P150" s="38"/>
      <c r="R150" s="39"/>
      <c r="S150" s="39"/>
      <c r="T150" s="39"/>
    </row>
    <row r="151" spans="1:20" s="7" customFormat="1" ht="19.5" customHeight="1">
      <c r="A151" s="32"/>
      <c r="B151" s="33" t="s">
        <v>175</v>
      </c>
      <c r="C151" s="17">
        <v>144</v>
      </c>
      <c r="D151" s="28" t="s">
        <v>366</v>
      </c>
      <c r="E151" s="19">
        <v>0</v>
      </c>
      <c r="F151" s="179">
        <f t="shared" si="6"/>
        <v>0</v>
      </c>
      <c r="G151" s="180"/>
      <c r="H151" s="179">
        <f t="shared" si="7"/>
        <v>0</v>
      </c>
      <c r="I151" s="181">
        <f t="shared" si="8"/>
        <v>0</v>
      </c>
      <c r="J151" s="17">
        <v>144</v>
      </c>
      <c r="K151" s="28" t="s">
        <v>366</v>
      </c>
      <c r="L151" s="80" t="s">
        <v>381</v>
      </c>
      <c r="M151" s="27"/>
      <c r="N151" s="38"/>
      <c r="O151" s="38"/>
      <c r="P151" s="38"/>
      <c r="R151" s="39"/>
      <c r="S151" s="39"/>
      <c r="T151" s="39"/>
    </row>
    <row r="152" spans="1:20" s="7" customFormat="1" ht="19.5" customHeight="1">
      <c r="A152" s="32">
        <v>23</v>
      </c>
      <c r="B152" s="33" t="s">
        <v>181</v>
      </c>
      <c r="C152" s="17">
        <v>145</v>
      </c>
      <c r="D152" s="18" t="s">
        <v>249</v>
      </c>
      <c r="E152" s="19">
        <v>2</v>
      </c>
      <c r="F152" s="179">
        <f t="shared" si="6"/>
        <v>570</v>
      </c>
      <c r="G152" s="180"/>
      <c r="H152" s="179">
        <f t="shared" si="7"/>
        <v>40</v>
      </c>
      <c r="I152" s="181">
        <f t="shared" si="8"/>
        <v>610</v>
      </c>
      <c r="J152" s="17">
        <v>145</v>
      </c>
      <c r="K152" s="18" t="s">
        <v>249</v>
      </c>
      <c r="L152" s="18" t="s">
        <v>248</v>
      </c>
      <c r="M152" s="31"/>
      <c r="N152" s="38"/>
      <c r="O152" s="38"/>
      <c r="P152" s="38"/>
      <c r="R152" s="39"/>
      <c r="S152" s="39"/>
      <c r="T152" s="39"/>
    </row>
    <row r="153" spans="1:20" s="93" customFormat="1" ht="19.5" customHeight="1">
      <c r="A153" s="94">
        <v>24</v>
      </c>
      <c r="B153" s="92" t="s">
        <v>182</v>
      </c>
      <c r="C153" s="17">
        <v>146</v>
      </c>
      <c r="D153" s="95" t="s">
        <v>183</v>
      </c>
      <c r="E153" s="96">
        <v>1</v>
      </c>
      <c r="F153" s="179">
        <f t="shared" si="6"/>
        <v>285</v>
      </c>
      <c r="G153" s="180"/>
      <c r="H153" s="179">
        <f t="shared" si="7"/>
        <v>20</v>
      </c>
      <c r="I153" s="181">
        <f t="shared" si="8"/>
        <v>305</v>
      </c>
      <c r="J153" s="17">
        <v>146</v>
      </c>
      <c r="K153" s="95" t="s">
        <v>183</v>
      </c>
      <c r="L153" s="95"/>
      <c r="M153" s="100"/>
      <c r="N153" s="101"/>
      <c r="O153" s="101"/>
      <c r="P153" s="101"/>
      <c r="R153" s="102"/>
      <c r="S153" s="102"/>
      <c r="T153" s="102"/>
    </row>
    <row r="154" spans="1:20" s="93" customFormat="1" ht="19.5" customHeight="1">
      <c r="A154" s="94">
        <v>24</v>
      </c>
      <c r="B154" s="92" t="s">
        <v>182</v>
      </c>
      <c r="C154" s="17">
        <v>147</v>
      </c>
      <c r="D154" s="95" t="s">
        <v>184</v>
      </c>
      <c r="E154" s="96">
        <v>1</v>
      </c>
      <c r="F154" s="179">
        <f t="shared" si="6"/>
        <v>285</v>
      </c>
      <c r="G154" s="180"/>
      <c r="H154" s="179">
        <f t="shared" si="7"/>
        <v>20</v>
      </c>
      <c r="I154" s="181">
        <f t="shared" si="8"/>
        <v>305</v>
      </c>
      <c r="J154" s="17">
        <v>147</v>
      </c>
      <c r="K154" s="95" t="s">
        <v>184</v>
      </c>
      <c r="L154" s="95"/>
      <c r="M154" s="100"/>
      <c r="N154" s="101"/>
      <c r="O154" s="101"/>
      <c r="P154" s="101"/>
      <c r="R154" s="102"/>
      <c r="S154" s="102"/>
      <c r="T154" s="102"/>
    </row>
    <row r="155" spans="1:20" s="93" customFormat="1" ht="19.5" customHeight="1">
      <c r="A155" s="94">
        <v>24</v>
      </c>
      <c r="B155" s="92" t="s">
        <v>182</v>
      </c>
      <c r="C155" s="17">
        <v>148</v>
      </c>
      <c r="D155" s="95" t="s">
        <v>185</v>
      </c>
      <c r="E155" s="96">
        <v>1</v>
      </c>
      <c r="F155" s="179">
        <f t="shared" si="6"/>
        <v>285</v>
      </c>
      <c r="G155" s="180"/>
      <c r="H155" s="179">
        <f t="shared" si="7"/>
        <v>20</v>
      </c>
      <c r="I155" s="181">
        <f t="shared" si="8"/>
        <v>305</v>
      </c>
      <c r="J155" s="17">
        <v>148</v>
      </c>
      <c r="K155" s="95" t="s">
        <v>185</v>
      </c>
      <c r="L155" s="95"/>
      <c r="M155" s="100"/>
      <c r="N155" s="101"/>
      <c r="O155" s="101"/>
      <c r="P155" s="101"/>
      <c r="R155" s="102"/>
      <c r="S155" s="102"/>
      <c r="T155" s="102"/>
    </row>
    <row r="156" spans="1:20" s="93" customFormat="1" ht="19.5" customHeight="1">
      <c r="A156" s="94">
        <v>24</v>
      </c>
      <c r="B156" s="92" t="s">
        <v>182</v>
      </c>
      <c r="C156" s="17">
        <v>149</v>
      </c>
      <c r="D156" s="95" t="s">
        <v>186</v>
      </c>
      <c r="E156" s="96">
        <v>1</v>
      </c>
      <c r="F156" s="179">
        <f t="shared" si="6"/>
        <v>285</v>
      </c>
      <c r="G156" s="180"/>
      <c r="H156" s="179">
        <f t="shared" si="7"/>
        <v>20</v>
      </c>
      <c r="I156" s="181">
        <f t="shared" si="8"/>
        <v>305</v>
      </c>
      <c r="J156" s="17">
        <v>149</v>
      </c>
      <c r="K156" s="95" t="s">
        <v>186</v>
      </c>
      <c r="L156" s="95"/>
      <c r="M156" s="100"/>
      <c r="N156" s="101"/>
      <c r="O156" s="101"/>
      <c r="P156" s="101"/>
      <c r="R156" s="102"/>
      <c r="S156" s="102"/>
      <c r="T156" s="102"/>
    </row>
    <row r="157" spans="1:20" s="93" customFormat="1" ht="19.5" customHeight="1">
      <c r="A157" s="94">
        <v>24</v>
      </c>
      <c r="B157" s="92" t="s">
        <v>182</v>
      </c>
      <c r="C157" s="17">
        <v>150</v>
      </c>
      <c r="D157" s="95" t="s">
        <v>187</v>
      </c>
      <c r="E157" s="96">
        <v>1</v>
      </c>
      <c r="F157" s="179">
        <f t="shared" si="6"/>
        <v>285</v>
      </c>
      <c r="G157" s="180"/>
      <c r="H157" s="179">
        <f t="shared" si="7"/>
        <v>20</v>
      </c>
      <c r="I157" s="181">
        <f t="shared" si="8"/>
        <v>305</v>
      </c>
      <c r="J157" s="17">
        <v>150</v>
      </c>
      <c r="K157" s="95" t="s">
        <v>187</v>
      </c>
      <c r="L157" s="95"/>
      <c r="M157" s="100"/>
      <c r="N157" s="101"/>
      <c r="O157" s="104"/>
      <c r="P157" s="104"/>
      <c r="R157" s="105"/>
      <c r="S157" s="105"/>
      <c r="T157" s="105"/>
    </row>
    <row r="158" spans="1:20" s="93" customFormat="1" ht="19.5" customHeight="1">
      <c r="A158" s="94">
        <v>24</v>
      </c>
      <c r="B158" s="92" t="s">
        <v>182</v>
      </c>
      <c r="C158" s="17">
        <v>151</v>
      </c>
      <c r="D158" s="95" t="s">
        <v>188</v>
      </c>
      <c r="E158" s="96">
        <v>1</v>
      </c>
      <c r="F158" s="179">
        <f t="shared" si="6"/>
        <v>285</v>
      </c>
      <c r="G158" s="180"/>
      <c r="H158" s="179">
        <f t="shared" si="7"/>
        <v>20</v>
      </c>
      <c r="I158" s="181">
        <f t="shared" si="8"/>
        <v>305</v>
      </c>
      <c r="J158" s="17">
        <v>151</v>
      </c>
      <c r="K158" s="95" t="s">
        <v>188</v>
      </c>
      <c r="L158" s="95"/>
      <c r="M158" s="100"/>
      <c r="N158" s="101"/>
      <c r="O158" s="101"/>
      <c r="P158" s="101"/>
      <c r="R158" s="102"/>
      <c r="S158" s="102"/>
      <c r="T158" s="102"/>
    </row>
    <row r="159" spans="1:20" s="93" customFormat="1" ht="19.5" customHeight="1">
      <c r="A159" s="94">
        <v>24</v>
      </c>
      <c r="B159" s="92" t="s">
        <v>182</v>
      </c>
      <c r="C159" s="17">
        <v>152</v>
      </c>
      <c r="D159" s="95" t="s">
        <v>189</v>
      </c>
      <c r="E159" s="96">
        <v>1</v>
      </c>
      <c r="F159" s="179">
        <f t="shared" si="6"/>
        <v>285</v>
      </c>
      <c r="G159" s="180"/>
      <c r="H159" s="179">
        <f t="shared" si="7"/>
        <v>20</v>
      </c>
      <c r="I159" s="181">
        <f t="shared" si="8"/>
        <v>305</v>
      </c>
      <c r="J159" s="17">
        <v>152</v>
      </c>
      <c r="K159" s="95" t="s">
        <v>189</v>
      </c>
      <c r="L159" s="95"/>
      <c r="M159" s="100"/>
      <c r="N159" s="101"/>
      <c r="O159" s="101"/>
      <c r="P159" s="101"/>
      <c r="R159" s="102"/>
      <c r="S159" s="102"/>
      <c r="T159" s="102"/>
    </row>
    <row r="160" spans="1:20" s="93" customFormat="1" ht="19.5" customHeight="1">
      <c r="A160" s="94">
        <v>24</v>
      </c>
      <c r="B160" s="92" t="s">
        <v>182</v>
      </c>
      <c r="C160" s="17">
        <v>153</v>
      </c>
      <c r="D160" s="106" t="s">
        <v>190</v>
      </c>
      <c r="E160" s="110">
        <v>2</v>
      </c>
      <c r="F160" s="179">
        <f t="shared" si="6"/>
        <v>570</v>
      </c>
      <c r="G160" s="180"/>
      <c r="H160" s="179">
        <f t="shared" si="7"/>
        <v>40</v>
      </c>
      <c r="I160" s="181">
        <f t="shared" si="8"/>
        <v>610</v>
      </c>
      <c r="J160" s="17">
        <v>153</v>
      </c>
      <c r="K160" s="106" t="s">
        <v>190</v>
      </c>
      <c r="L160" s="106"/>
      <c r="M160" s="111"/>
      <c r="N160" s="101"/>
      <c r="O160" s="101"/>
      <c r="P160" s="101"/>
      <c r="R160" s="102"/>
      <c r="S160" s="102"/>
      <c r="T160" s="102"/>
    </row>
    <row r="161" spans="1:20" s="93" customFormat="1" ht="19.5" customHeight="1">
      <c r="A161" s="94">
        <v>24</v>
      </c>
      <c r="B161" s="92" t="s">
        <v>182</v>
      </c>
      <c r="C161" s="17">
        <v>154</v>
      </c>
      <c r="D161" s="95" t="s">
        <v>191</v>
      </c>
      <c r="E161" s="96">
        <v>2</v>
      </c>
      <c r="F161" s="179">
        <f t="shared" si="6"/>
        <v>570</v>
      </c>
      <c r="G161" s="180"/>
      <c r="H161" s="179">
        <f t="shared" si="7"/>
        <v>40</v>
      </c>
      <c r="I161" s="181">
        <f t="shared" si="8"/>
        <v>610</v>
      </c>
      <c r="J161" s="17">
        <v>154</v>
      </c>
      <c r="K161" s="95" t="s">
        <v>191</v>
      </c>
      <c r="L161" s="95"/>
      <c r="M161" s="95"/>
      <c r="N161" s="101"/>
      <c r="O161" s="101"/>
      <c r="P161" s="101"/>
      <c r="R161" s="102"/>
      <c r="S161" s="102"/>
      <c r="T161" s="102"/>
    </row>
    <row r="162" spans="1:20" s="93" customFormat="1" ht="19.5" customHeight="1">
      <c r="A162" s="94">
        <v>24</v>
      </c>
      <c r="B162" s="92" t="s">
        <v>182</v>
      </c>
      <c r="C162" s="17">
        <v>155</v>
      </c>
      <c r="D162" s="95" t="s">
        <v>192</v>
      </c>
      <c r="E162" s="96">
        <v>2</v>
      </c>
      <c r="F162" s="179">
        <f t="shared" si="6"/>
        <v>570</v>
      </c>
      <c r="G162" s="180"/>
      <c r="H162" s="179">
        <f t="shared" si="7"/>
        <v>40</v>
      </c>
      <c r="I162" s="181">
        <f t="shared" si="8"/>
        <v>610</v>
      </c>
      <c r="J162" s="17">
        <v>155</v>
      </c>
      <c r="K162" s="95" t="s">
        <v>192</v>
      </c>
      <c r="L162" s="95"/>
      <c r="M162" s="95"/>
      <c r="N162" s="101"/>
      <c r="O162" s="101"/>
      <c r="P162" s="101"/>
      <c r="R162" s="102"/>
      <c r="S162" s="102"/>
      <c r="T162" s="102"/>
    </row>
    <row r="163" spans="1:20" s="93" customFormat="1" ht="19.5" customHeight="1">
      <c r="A163" s="94">
        <v>24</v>
      </c>
      <c r="B163" s="92" t="s">
        <v>182</v>
      </c>
      <c r="C163" s="17">
        <v>156</v>
      </c>
      <c r="D163" s="95" t="s">
        <v>193</v>
      </c>
      <c r="E163" s="96">
        <v>3</v>
      </c>
      <c r="F163" s="179">
        <f t="shared" si="6"/>
        <v>855</v>
      </c>
      <c r="G163" s="180"/>
      <c r="H163" s="179">
        <f t="shared" si="7"/>
        <v>60</v>
      </c>
      <c r="I163" s="181">
        <f t="shared" si="8"/>
        <v>915</v>
      </c>
      <c r="J163" s="17">
        <v>156</v>
      </c>
      <c r="K163" s="95" t="s">
        <v>193</v>
      </c>
      <c r="L163" s="95"/>
      <c r="M163" s="100"/>
      <c r="N163" s="101"/>
      <c r="O163" s="101"/>
      <c r="P163" s="101"/>
      <c r="R163" s="102"/>
      <c r="S163" s="102"/>
      <c r="T163" s="102"/>
    </row>
    <row r="164" spans="1:20" s="93" customFormat="1" ht="19.5" customHeight="1">
      <c r="A164" s="94">
        <v>24</v>
      </c>
      <c r="B164" s="92" t="s">
        <v>182</v>
      </c>
      <c r="C164" s="17">
        <v>157</v>
      </c>
      <c r="D164" s="95" t="s">
        <v>194</v>
      </c>
      <c r="E164" s="96">
        <v>3</v>
      </c>
      <c r="F164" s="179">
        <f t="shared" si="6"/>
        <v>855</v>
      </c>
      <c r="G164" s="180"/>
      <c r="H164" s="179">
        <f t="shared" si="7"/>
        <v>60</v>
      </c>
      <c r="I164" s="181">
        <f t="shared" si="8"/>
        <v>915</v>
      </c>
      <c r="J164" s="17">
        <v>157</v>
      </c>
      <c r="K164" s="95" t="s">
        <v>194</v>
      </c>
      <c r="L164" s="95"/>
      <c r="M164" s="112"/>
      <c r="N164" s="101"/>
      <c r="O164" s="101"/>
      <c r="P164" s="101"/>
      <c r="R164" s="102"/>
      <c r="S164" s="102"/>
      <c r="T164" s="102"/>
    </row>
    <row r="165" spans="1:20" s="93" customFormat="1" ht="19.5" customHeight="1">
      <c r="A165" s="94">
        <v>24</v>
      </c>
      <c r="B165" s="92" t="s">
        <v>182</v>
      </c>
      <c r="C165" s="17">
        <v>158</v>
      </c>
      <c r="D165" s="95" t="s">
        <v>195</v>
      </c>
      <c r="E165" s="96">
        <v>1</v>
      </c>
      <c r="F165" s="179">
        <f t="shared" si="6"/>
        <v>285</v>
      </c>
      <c r="G165" s="180"/>
      <c r="H165" s="179">
        <f t="shared" si="7"/>
        <v>20</v>
      </c>
      <c r="I165" s="181">
        <f t="shared" si="8"/>
        <v>305</v>
      </c>
      <c r="J165" s="17">
        <v>158</v>
      </c>
      <c r="K165" s="95" t="s">
        <v>195</v>
      </c>
      <c r="L165" s="95"/>
      <c r="M165" s="112"/>
      <c r="N165" s="101"/>
      <c r="O165" s="101"/>
      <c r="P165" s="101"/>
      <c r="R165" s="102"/>
      <c r="S165" s="102"/>
      <c r="T165" s="102"/>
    </row>
    <row r="166" spans="1:20" s="93" customFormat="1" ht="19.5" customHeight="1">
      <c r="A166" s="94">
        <v>24</v>
      </c>
      <c r="B166" s="92" t="s">
        <v>182</v>
      </c>
      <c r="C166" s="17">
        <v>159</v>
      </c>
      <c r="D166" s="95" t="s">
        <v>224</v>
      </c>
      <c r="E166" s="96">
        <v>1</v>
      </c>
      <c r="F166" s="179">
        <f t="shared" si="6"/>
        <v>285</v>
      </c>
      <c r="G166" s="180"/>
      <c r="H166" s="179">
        <f t="shared" si="7"/>
        <v>20</v>
      </c>
      <c r="I166" s="181">
        <f t="shared" si="8"/>
        <v>305</v>
      </c>
      <c r="J166" s="17">
        <v>159</v>
      </c>
      <c r="K166" s="95" t="s">
        <v>224</v>
      </c>
      <c r="L166" s="95"/>
      <c r="M166" s="112"/>
      <c r="N166" s="101"/>
      <c r="O166" s="101"/>
      <c r="P166" s="101"/>
      <c r="R166" s="102"/>
      <c r="S166" s="102"/>
      <c r="T166" s="102"/>
    </row>
    <row r="167" spans="1:20" s="7" customFormat="1" ht="19.5" customHeight="1">
      <c r="A167" s="32"/>
      <c r="B167" s="33" t="s">
        <v>182</v>
      </c>
      <c r="C167" s="17">
        <v>160</v>
      </c>
      <c r="D167" s="84" t="s">
        <v>309</v>
      </c>
      <c r="E167" s="19">
        <v>2</v>
      </c>
      <c r="F167" s="179">
        <f t="shared" si="6"/>
        <v>570</v>
      </c>
      <c r="G167" s="180"/>
      <c r="H167" s="179">
        <f t="shared" si="7"/>
        <v>40</v>
      </c>
      <c r="I167" s="181">
        <f t="shared" si="8"/>
        <v>610</v>
      </c>
      <c r="J167" s="17">
        <v>160</v>
      </c>
      <c r="K167" s="28" t="s">
        <v>309</v>
      </c>
      <c r="L167" s="80"/>
      <c r="M167" s="27"/>
      <c r="N167" s="38"/>
      <c r="O167" s="38"/>
      <c r="P167" s="38"/>
      <c r="R167" s="39"/>
      <c r="S167" s="39"/>
      <c r="T167" s="39"/>
    </row>
    <row r="168" spans="1:20" s="7" customFormat="1" ht="19.5" customHeight="1">
      <c r="A168" s="32"/>
      <c r="B168" s="33" t="s">
        <v>182</v>
      </c>
      <c r="C168" s="17">
        <v>161</v>
      </c>
      <c r="D168" s="84" t="s">
        <v>310</v>
      </c>
      <c r="E168" s="19">
        <v>0</v>
      </c>
      <c r="F168" s="179">
        <f t="shared" si="6"/>
        <v>0</v>
      </c>
      <c r="G168" s="180"/>
      <c r="H168" s="179">
        <f t="shared" si="7"/>
        <v>0</v>
      </c>
      <c r="I168" s="181">
        <f t="shared" si="8"/>
        <v>0</v>
      </c>
      <c r="J168" s="17">
        <v>161</v>
      </c>
      <c r="K168" s="28" t="s">
        <v>310</v>
      </c>
      <c r="L168" s="80" t="s">
        <v>309</v>
      </c>
      <c r="M168" s="27"/>
      <c r="N168" s="38"/>
      <c r="O168" s="38"/>
      <c r="P168" s="38"/>
      <c r="R168" s="39"/>
      <c r="S168" s="39"/>
      <c r="T168" s="39"/>
    </row>
    <row r="169" spans="1:20" s="7" customFormat="1" ht="19.5" customHeight="1">
      <c r="A169" s="32"/>
      <c r="B169" s="33" t="s">
        <v>182</v>
      </c>
      <c r="C169" s="17">
        <v>162</v>
      </c>
      <c r="D169" s="84" t="s">
        <v>307</v>
      </c>
      <c r="E169" s="19">
        <v>2</v>
      </c>
      <c r="F169" s="179">
        <f t="shared" si="6"/>
        <v>570</v>
      </c>
      <c r="G169" s="180"/>
      <c r="H169" s="179">
        <f t="shared" si="7"/>
        <v>40</v>
      </c>
      <c r="I169" s="181">
        <f t="shared" si="8"/>
        <v>610</v>
      </c>
      <c r="J169" s="17">
        <v>162</v>
      </c>
      <c r="K169" s="28" t="s">
        <v>307</v>
      </c>
      <c r="L169" s="80"/>
      <c r="M169" s="27"/>
      <c r="N169" s="38"/>
      <c r="O169" s="38"/>
      <c r="P169" s="38"/>
      <c r="R169" s="39"/>
      <c r="S169" s="39"/>
      <c r="T169" s="39"/>
    </row>
    <row r="170" spans="1:20" s="7" customFormat="1" ht="19.5" customHeight="1">
      <c r="A170" s="32"/>
      <c r="B170" s="33" t="s">
        <v>182</v>
      </c>
      <c r="C170" s="17">
        <v>163</v>
      </c>
      <c r="D170" s="84" t="s">
        <v>308</v>
      </c>
      <c r="E170" s="19">
        <v>0</v>
      </c>
      <c r="F170" s="179">
        <f t="shared" si="6"/>
        <v>0</v>
      </c>
      <c r="G170" s="180"/>
      <c r="H170" s="179">
        <f t="shared" si="7"/>
        <v>0</v>
      </c>
      <c r="I170" s="181">
        <f t="shared" si="8"/>
        <v>0</v>
      </c>
      <c r="J170" s="17">
        <v>163</v>
      </c>
      <c r="K170" s="28" t="s">
        <v>308</v>
      </c>
      <c r="L170" s="80" t="s">
        <v>307</v>
      </c>
      <c r="M170" s="27"/>
      <c r="N170" s="38"/>
      <c r="O170" s="38"/>
      <c r="P170" s="38"/>
      <c r="R170" s="39"/>
      <c r="S170" s="39"/>
      <c r="T170" s="39"/>
    </row>
    <row r="171" spans="1:20" s="7" customFormat="1" ht="19.5" customHeight="1">
      <c r="A171" s="32"/>
      <c r="B171" s="33" t="s">
        <v>182</v>
      </c>
      <c r="C171" s="17">
        <v>164</v>
      </c>
      <c r="D171" s="84" t="s">
        <v>357</v>
      </c>
      <c r="E171" s="19">
        <v>1</v>
      </c>
      <c r="F171" s="179">
        <f t="shared" si="6"/>
        <v>285</v>
      </c>
      <c r="G171" s="180"/>
      <c r="H171" s="179">
        <f t="shared" si="7"/>
        <v>20</v>
      </c>
      <c r="I171" s="181">
        <f t="shared" si="8"/>
        <v>305</v>
      </c>
      <c r="J171" s="17">
        <v>164</v>
      </c>
      <c r="K171" s="28" t="s">
        <v>308</v>
      </c>
      <c r="L171" s="80" t="s">
        <v>307</v>
      </c>
      <c r="M171" s="27"/>
      <c r="N171" s="38"/>
      <c r="O171" s="38"/>
      <c r="P171" s="38"/>
      <c r="R171" s="39"/>
      <c r="S171" s="39"/>
      <c r="T171" s="39"/>
    </row>
    <row r="172" spans="1:15" s="7" customFormat="1" ht="19.5" customHeight="1">
      <c r="A172" s="32">
        <v>25</v>
      </c>
      <c r="B172" s="33" t="s">
        <v>196</v>
      </c>
      <c r="C172" s="17">
        <v>165</v>
      </c>
      <c r="D172" s="18" t="s">
        <v>197</v>
      </c>
      <c r="E172" s="19">
        <v>1</v>
      </c>
      <c r="F172" s="179">
        <f t="shared" si="6"/>
        <v>285</v>
      </c>
      <c r="G172" s="180"/>
      <c r="H172" s="179">
        <f t="shared" si="7"/>
        <v>20</v>
      </c>
      <c r="I172" s="181">
        <f t="shared" si="8"/>
        <v>305</v>
      </c>
      <c r="J172" s="17">
        <v>165</v>
      </c>
      <c r="K172" s="18" t="s">
        <v>197</v>
      </c>
      <c r="L172" s="18"/>
      <c r="M172" s="31"/>
      <c r="N172" s="39"/>
      <c r="O172" s="39"/>
    </row>
    <row r="173" spans="1:15" s="7" customFormat="1" ht="19.5" customHeight="1">
      <c r="A173" s="32">
        <v>25</v>
      </c>
      <c r="B173" s="33" t="s">
        <v>196</v>
      </c>
      <c r="C173" s="17">
        <v>166</v>
      </c>
      <c r="D173" s="18" t="s">
        <v>198</v>
      </c>
      <c r="E173" s="19">
        <v>1</v>
      </c>
      <c r="F173" s="179">
        <f t="shared" si="6"/>
        <v>285</v>
      </c>
      <c r="G173" s="180"/>
      <c r="H173" s="179">
        <f t="shared" si="7"/>
        <v>20</v>
      </c>
      <c r="I173" s="181">
        <f t="shared" si="8"/>
        <v>305</v>
      </c>
      <c r="J173" s="17">
        <v>166</v>
      </c>
      <c r="K173" s="18" t="s">
        <v>198</v>
      </c>
      <c r="L173" s="18"/>
      <c r="M173" s="31"/>
      <c r="N173" s="39"/>
      <c r="O173" s="39"/>
    </row>
    <row r="174" spans="1:15" s="7" customFormat="1" ht="19.5" customHeight="1">
      <c r="A174" s="32">
        <v>25</v>
      </c>
      <c r="B174" s="33" t="s">
        <v>196</v>
      </c>
      <c r="C174" s="17">
        <v>167</v>
      </c>
      <c r="D174" s="18" t="s">
        <v>199</v>
      </c>
      <c r="E174" s="19">
        <v>1</v>
      </c>
      <c r="F174" s="179">
        <f t="shared" si="6"/>
        <v>285</v>
      </c>
      <c r="G174" s="180"/>
      <c r="H174" s="179">
        <f t="shared" si="7"/>
        <v>20</v>
      </c>
      <c r="I174" s="181">
        <f t="shared" si="8"/>
        <v>305</v>
      </c>
      <c r="J174" s="17">
        <v>167</v>
      </c>
      <c r="K174" s="18" t="s">
        <v>199</v>
      </c>
      <c r="L174" s="18"/>
      <c r="M174" s="31"/>
      <c r="N174" s="39"/>
      <c r="O174" s="39"/>
    </row>
    <row r="175" spans="1:20" s="7" customFormat="1" ht="19.5" customHeight="1">
      <c r="A175" s="32">
        <v>26</v>
      </c>
      <c r="B175" s="33" t="s">
        <v>201</v>
      </c>
      <c r="C175" s="17">
        <v>168</v>
      </c>
      <c r="D175" s="18" t="s">
        <v>202</v>
      </c>
      <c r="E175" s="19">
        <v>1</v>
      </c>
      <c r="F175" s="179">
        <f t="shared" si="6"/>
        <v>285</v>
      </c>
      <c r="G175" s="180"/>
      <c r="H175" s="179">
        <f t="shared" si="7"/>
        <v>20</v>
      </c>
      <c r="I175" s="181">
        <f t="shared" si="8"/>
        <v>305</v>
      </c>
      <c r="J175" s="17">
        <v>168</v>
      </c>
      <c r="K175" s="18" t="s">
        <v>202</v>
      </c>
      <c r="L175" s="18"/>
      <c r="M175" s="25"/>
      <c r="N175" s="38"/>
      <c r="O175" s="38"/>
      <c r="P175" s="38"/>
      <c r="R175" s="39"/>
      <c r="S175" s="39"/>
      <c r="T175" s="39"/>
    </row>
    <row r="176" spans="1:20" s="7" customFormat="1" ht="19.5" customHeight="1">
      <c r="A176" s="32">
        <v>26</v>
      </c>
      <c r="B176" s="33" t="s">
        <v>201</v>
      </c>
      <c r="C176" s="17">
        <v>169</v>
      </c>
      <c r="D176" s="18" t="s">
        <v>203</v>
      </c>
      <c r="E176" s="19">
        <v>1</v>
      </c>
      <c r="F176" s="179">
        <f t="shared" si="6"/>
        <v>285</v>
      </c>
      <c r="G176" s="180"/>
      <c r="H176" s="179">
        <f t="shared" si="7"/>
        <v>20</v>
      </c>
      <c r="I176" s="181">
        <f t="shared" si="8"/>
        <v>305</v>
      </c>
      <c r="J176" s="17">
        <v>169</v>
      </c>
      <c r="K176" s="18" t="s">
        <v>203</v>
      </c>
      <c r="L176" s="18"/>
      <c r="M176" s="25"/>
      <c r="N176" s="38"/>
      <c r="O176" s="38"/>
      <c r="P176" s="38"/>
      <c r="R176" s="39"/>
      <c r="S176" s="39"/>
      <c r="T176" s="39"/>
    </row>
    <row r="177" spans="1:20" s="7" customFormat="1" ht="19.5" customHeight="1">
      <c r="A177" s="32">
        <v>26</v>
      </c>
      <c r="B177" s="33" t="s">
        <v>201</v>
      </c>
      <c r="C177" s="17">
        <v>170</v>
      </c>
      <c r="D177" s="28" t="s">
        <v>204</v>
      </c>
      <c r="E177" s="29">
        <v>2</v>
      </c>
      <c r="F177" s="179">
        <f t="shared" si="6"/>
        <v>570</v>
      </c>
      <c r="G177" s="180"/>
      <c r="H177" s="179">
        <f t="shared" si="7"/>
        <v>40</v>
      </c>
      <c r="I177" s="181">
        <f t="shared" si="8"/>
        <v>610</v>
      </c>
      <c r="J177" s="17">
        <v>170</v>
      </c>
      <c r="K177" s="28" t="s">
        <v>204</v>
      </c>
      <c r="L177" s="28"/>
      <c r="M177" s="27"/>
      <c r="N177" s="38"/>
      <c r="O177" s="38"/>
      <c r="P177" s="38"/>
      <c r="R177" s="39"/>
      <c r="S177" s="39"/>
      <c r="T177" s="39"/>
    </row>
    <row r="178" spans="1:20" s="7" customFormat="1" ht="19.5" customHeight="1">
      <c r="A178" s="32">
        <v>26</v>
      </c>
      <c r="B178" s="33" t="s">
        <v>201</v>
      </c>
      <c r="C178" s="17">
        <v>171</v>
      </c>
      <c r="D178" s="28" t="s">
        <v>205</v>
      </c>
      <c r="E178" s="29">
        <v>1</v>
      </c>
      <c r="F178" s="179">
        <f t="shared" si="6"/>
        <v>285</v>
      </c>
      <c r="G178" s="180"/>
      <c r="H178" s="179">
        <f t="shared" si="7"/>
        <v>20</v>
      </c>
      <c r="I178" s="181">
        <f t="shared" si="8"/>
        <v>305</v>
      </c>
      <c r="J178" s="17">
        <v>171</v>
      </c>
      <c r="K178" s="28" t="s">
        <v>205</v>
      </c>
      <c r="L178" s="28"/>
      <c r="M178" s="27"/>
      <c r="N178" s="38"/>
      <c r="O178" s="38"/>
      <c r="P178" s="38"/>
      <c r="R178" s="39"/>
      <c r="S178" s="39"/>
      <c r="T178" s="39"/>
    </row>
    <row r="179" spans="1:13" s="7" customFormat="1" ht="19.5" customHeight="1">
      <c r="A179" s="32">
        <v>27</v>
      </c>
      <c r="B179" s="33" t="s">
        <v>206</v>
      </c>
      <c r="C179" s="17">
        <v>172</v>
      </c>
      <c r="D179" s="18" t="s">
        <v>207</v>
      </c>
      <c r="E179" s="19">
        <v>1</v>
      </c>
      <c r="F179" s="179">
        <f t="shared" si="6"/>
        <v>285</v>
      </c>
      <c r="G179" s="180"/>
      <c r="H179" s="179">
        <f t="shared" si="7"/>
        <v>20</v>
      </c>
      <c r="I179" s="181">
        <f t="shared" si="8"/>
        <v>305</v>
      </c>
      <c r="J179" s="17">
        <v>172</v>
      </c>
      <c r="K179" s="18" t="s">
        <v>207</v>
      </c>
      <c r="L179" s="18"/>
      <c r="M179" s="31"/>
    </row>
    <row r="180" spans="1:13" s="7" customFormat="1" ht="19.5" customHeight="1">
      <c r="A180" s="32">
        <v>27</v>
      </c>
      <c r="B180" s="33" t="s">
        <v>206</v>
      </c>
      <c r="C180" s="17">
        <v>173</v>
      </c>
      <c r="D180" s="28" t="s">
        <v>208</v>
      </c>
      <c r="E180" s="29">
        <v>1</v>
      </c>
      <c r="F180" s="179">
        <f t="shared" si="6"/>
        <v>285</v>
      </c>
      <c r="G180" s="180"/>
      <c r="H180" s="179">
        <f t="shared" si="7"/>
        <v>20</v>
      </c>
      <c r="I180" s="181">
        <f t="shared" si="8"/>
        <v>305</v>
      </c>
      <c r="J180" s="17">
        <v>173</v>
      </c>
      <c r="K180" s="28" t="s">
        <v>208</v>
      </c>
      <c r="L180" s="28"/>
      <c r="M180" s="40"/>
    </row>
    <row r="181" spans="1:13" s="7" customFormat="1" ht="19.5" customHeight="1">
      <c r="A181" s="32">
        <v>27</v>
      </c>
      <c r="B181" s="33" t="s">
        <v>206</v>
      </c>
      <c r="C181" s="17">
        <v>174</v>
      </c>
      <c r="D181" s="28" t="s">
        <v>209</v>
      </c>
      <c r="E181" s="29">
        <v>2</v>
      </c>
      <c r="F181" s="179">
        <f t="shared" si="6"/>
        <v>570</v>
      </c>
      <c r="G181" s="180"/>
      <c r="H181" s="179">
        <f t="shared" si="7"/>
        <v>40</v>
      </c>
      <c r="I181" s="181">
        <f t="shared" si="8"/>
        <v>610</v>
      </c>
      <c r="J181" s="17">
        <v>174</v>
      </c>
      <c r="K181" s="28" t="s">
        <v>209</v>
      </c>
      <c r="L181" s="28"/>
      <c r="M181" s="40"/>
    </row>
    <row r="182" spans="1:13" s="7" customFormat="1" ht="19.5" customHeight="1">
      <c r="A182" s="32">
        <v>27</v>
      </c>
      <c r="B182" s="33" t="s">
        <v>206</v>
      </c>
      <c r="C182" s="17">
        <v>175</v>
      </c>
      <c r="D182" s="28" t="s">
        <v>210</v>
      </c>
      <c r="E182" s="29">
        <v>3</v>
      </c>
      <c r="F182" s="179">
        <f t="shared" si="6"/>
        <v>855</v>
      </c>
      <c r="G182" s="180"/>
      <c r="H182" s="179">
        <f t="shared" si="7"/>
        <v>60</v>
      </c>
      <c r="I182" s="181">
        <f t="shared" si="8"/>
        <v>915</v>
      </c>
      <c r="J182" s="17">
        <v>175</v>
      </c>
      <c r="K182" s="28" t="s">
        <v>210</v>
      </c>
      <c r="L182" s="28"/>
      <c r="M182" s="40"/>
    </row>
    <row r="183" spans="1:13" s="7" customFormat="1" ht="19.5" customHeight="1">
      <c r="A183" s="32">
        <v>27</v>
      </c>
      <c r="B183" s="33" t="s">
        <v>206</v>
      </c>
      <c r="C183" s="17">
        <v>176</v>
      </c>
      <c r="D183" s="28" t="s">
        <v>211</v>
      </c>
      <c r="E183" s="29">
        <v>3</v>
      </c>
      <c r="F183" s="179">
        <f t="shared" si="6"/>
        <v>855</v>
      </c>
      <c r="G183" s="180"/>
      <c r="H183" s="179">
        <f t="shared" si="7"/>
        <v>60</v>
      </c>
      <c r="I183" s="181">
        <f t="shared" si="8"/>
        <v>915</v>
      </c>
      <c r="J183" s="17">
        <v>176</v>
      </c>
      <c r="K183" s="28" t="s">
        <v>211</v>
      </c>
      <c r="L183" s="28"/>
      <c r="M183" s="40"/>
    </row>
    <row r="184" spans="1:20" s="7" customFormat="1" ht="19.5" customHeight="1">
      <c r="A184" s="32"/>
      <c r="B184" s="33" t="s">
        <v>206</v>
      </c>
      <c r="C184" s="17">
        <v>177</v>
      </c>
      <c r="D184" s="28" t="s">
        <v>274</v>
      </c>
      <c r="E184" s="19">
        <v>3</v>
      </c>
      <c r="F184" s="179">
        <f t="shared" si="6"/>
        <v>855</v>
      </c>
      <c r="G184" s="180"/>
      <c r="H184" s="179">
        <f t="shared" si="7"/>
        <v>60</v>
      </c>
      <c r="I184" s="181">
        <f t="shared" si="8"/>
        <v>915</v>
      </c>
      <c r="J184" s="17">
        <v>177</v>
      </c>
      <c r="K184" s="28" t="s">
        <v>274</v>
      </c>
      <c r="L184" s="80"/>
      <c r="M184" s="27"/>
      <c r="N184" s="38"/>
      <c r="O184" s="38"/>
      <c r="P184" s="38"/>
      <c r="R184" s="39"/>
      <c r="S184" s="39"/>
      <c r="T184" s="39"/>
    </row>
    <row r="185" spans="1:20" s="7" customFormat="1" ht="19.5" customHeight="1">
      <c r="A185" s="32"/>
      <c r="B185" s="33" t="s">
        <v>206</v>
      </c>
      <c r="C185" s="17">
        <v>178</v>
      </c>
      <c r="D185" s="28" t="s">
        <v>275</v>
      </c>
      <c r="E185" s="19">
        <v>0</v>
      </c>
      <c r="F185" s="179">
        <f t="shared" si="6"/>
        <v>0</v>
      </c>
      <c r="G185" s="180"/>
      <c r="H185" s="179">
        <f t="shared" si="7"/>
        <v>0</v>
      </c>
      <c r="I185" s="181">
        <f t="shared" si="8"/>
        <v>0</v>
      </c>
      <c r="J185" s="17">
        <v>178</v>
      </c>
      <c r="K185" s="28" t="s">
        <v>275</v>
      </c>
      <c r="L185" s="80" t="s">
        <v>276</v>
      </c>
      <c r="M185" s="27"/>
      <c r="N185" s="38"/>
      <c r="O185" s="38"/>
      <c r="P185" s="38"/>
      <c r="R185" s="39"/>
      <c r="S185" s="39"/>
      <c r="T185" s="39"/>
    </row>
    <row r="186" spans="1:20" s="7" customFormat="1" ht="19.5" customHeight="1">
      <c r="A186" s="32"/>
      <c r="B186" s="33" t="s">
        <v>206</v>
      </c>
      <c r="C186" s="17">
        <v>179</v>
      </c>
      <c r="D186" s="28" t="s">
        <v>277</v>
      </c>
      <c r="E186" s="19">
        <v>0</v>
      </c>
      <c r="F186" s="179">
        <f t="shared" si="6"/>
        <v>0</v>
      </c>
      <c r="G186" s="180"/>
      <c r="H186" s="179">
        <f t="shared" si="7"/>
        <v>0</v>
      </c>
      <c r="I186" s="181">
        <f t="shared" si="8"/>
        <v>0</v>
      </c>
      <c r="J186" s="17">
        <v>179</v>
      </c>
      <c r="K186" s="28" t="s">
        <v>277</v>
      </c>
      <c r="L186" s="80" t="s">
        <v>278</v>
      </c>
      <c r="M186" s="27"/>
      <c r="N186" s="38"/>
      <c r="O186" s="38"/>
      <c r="P186" s="38"/>
      <c r="R186" s="39"/>
      <c r="S186" s="39"/>
      <c r="T186" s="39"/>
    </row>
    <row r="187" spans="1:20" s="7" customFormat="1" ht="19.5" customHeight="1">
      <c r="A187" s="32"/>
      <c r="B187" s="33" t="s">
        <v>206</v>
      </c>
      <c r="C187" s="17">
        <v>180</v>
      </c>
      <c r="D187" s="28" t="s">
        <v>279</v>
      </c>
      <c r="E187" s="19">
        <v>3</v>
      </c>
      <c r="F187" s="179">
        <f t="shared" si="6"/>
        <v>855</v>
      </c>
      <c r="G187" s="180"/>
      <c r="H187" s="179">
        <f t="shared" si="7"/>
        <v>60</v>
      </c>
      <c r="I187" s="181">
        <f t="shared" si="8"/>
        <v>915</v>
      </c>
      <c r="J187" s="17">
        <v>180</v>
      </c>
      <c r="K187" s="28" t="s">
        <v>279</v>
      </c>
      <c r="L187" s="80"/>
      <c r="M187" s="27"/>
      <c r="N187" s="38"/>
      <c r="O187" s="38"/>
      <c r="P187" s="38"/>
      <c r="R187" s="39"/>
      <c r="S187" s="39"/>
      <c r="T187" s="39"/>
    </row>
    <row r="188" spans="1:20" s="7" customFormat="1" ht="19.5" customHeight="1">
      <c r="A188" s="32"/>
      <c r="B188" s="33" t="s">
        <v>206</v>
      </c>
      <c r="C188" s="17">
        <v>181</v>
      </c>
      <c r="D188" s="28" t="s">
        <v>280</v>
      </c>
      <c r="E188" s="19">
        <v>0</v>
      </c>
      <c r="F188" s="179">
        <f t="shared" si="6"/>
        <v>0</v>
      </c>
      <c r="G188" s="180"/>
      <c r="H188" s="179">
        <f t="shared" si="7"/>
        <v>0</v>
      </c>
      <c r="I188" s="181">
        <f t="shared" si="8"/>
        <v>0</v>
      </c>
      <c r="J188" s="17">
        <v>181</v>
      </c>
      <c r="K188" s="28" t="s">
        <v>280</v>
      </c>
      <c r="L188" s="80" t="s">
        <v>281</v>
      </c>
      <c r="M188" s="27"/>
      <c r="N188" s="38"/>
      <c r="O188" s="38"/>
      <c r="P188" s="38"/>
      <c r="R188" s="39"/>
      <c r="S188" s="39"/>
      <c r="T188" s="39"/>
    </row>
    <row r="189" spans="1:20" s="7" customFormat="1" ht="19.5" customHeight="1">
      <c r="A189" s="32"/>
      <c r="B189" s="33" t="s">
        <v>206</v>
      </c>
      <c r="C189" s="17">
        <v>182</v>
      </c>
      <c r="D189" s="28" t="s">
        <v>282</v>
      </c>
      <c r="E189" s="19">
        <v>0</v>
      </c>
      <c r="F189" s="179">
        <f t="shared" si="6"/>
        <v>0</v>
      </c>
      <c r="G189" s="180"/>
      <c r="H189" s="179">
        <f t="shared" si="7"/>
        <v>0</v>
      </c>
      <c r="I189" s="181">
        <f t="shared" si="8"/>
        <v>0</v>
      </c>
      <c r="J189" s="17">
        <v>182</v>
      </c>
      <c r="K189" s="28" t="s">
        <v>282</v>
      </c>
      <c r="L189" s="80" t="s">
        <v>283</v>
      </c>
      <c r="M189" s="27"/>
      <c r="N189" s="38"/>
      <c r="O189" s="38"/>
      <c r="P189" s="38"/>
      <c r="R189" s="39"/>
      <c r="S189" s="39"/>
      <c r="T189" s="39"/>
    </row>
    <row r="190" spans="1:20" s="7" customFormat="1" ht="19.5" customHeight="1">
      <c r="A190" s="32"/>
      <c r="B190" s="33" t="s">
        <v>206</v>
      </c>
      <c r="C190" s="17">
        <v>183</v>
      </c>
      <c r="D190" s="28" t="s">
        <v>284</v>
      </c>
      <c r="E190" s="19">
        <v>1</v>
      </c>
      <c r="F190" s="179">
        <f t="shared" si="6"/>
        <v>285</v>
      </c>
      <c r="G190" s="180"/>
      <c r="H190" s="179">
        <f t="shared" si="7"/>
        <v>20</v>
      </c>
      <c r="I190" s="181">
        <f t="shared" si="8"/>
        <v>305</v>
      </c>
      <c r="J190" s="17">
        <v>183</v>
      </c>
      <c r="K190" s="28" t="s">
        <v>284</v>
      </c>
      <c r="L190" s="80"/>
      <c r="M190" s="27"/>
      <c r="N190" s="38"/>
      <c r="O190" s="38"/>
      <c r="P190" s="38"/>
      <c r="R190" s="39"/>
      <c r="S190" s="39"/>
      <c r="T190" s="39"/>
    </row>
    <row r="191" spans="1:15" s="7" customFormat="1" ht="19.5" customHeight="1">
      <c r="A191" s="33"/>
      <c r="B191" s="33" t="s">
        <v>212</v>
      </c>
      <c r="C191" s="17">
        <v>184</v>
      </c>
      <c r="D191" s="18" t="s">
        <v>213</v>
      </c>
      <c r="E191" s="19">
        <v>2</v>
      </c>
      <c r="F191" s="179">
        <f t="shared" si="6"/>
        <v>570</v>
      </c>
      <c r="G191" s="180"/>
      <c r="H191" s="179">
        <f t="shared" si="7"/>
        <v>40</v>
      </c>
      <c r="I191" s="181">
        <f t="shared" si="8"/>
        <v>610</v>
      </c>
      <c r="J191" s="17">
        <v>184</v>
      </c>
      <c r="K191" s="18" t="s">
        <v>213</v>
      </c>
      <c r="L191" s="18"/>
      <c r="M191" s="40"/>
      <c r="O191" s="38"/>
    </row>
    <row r="192" spans="1:15" s="7" customFormat="1" ht="19.5" customHeight="1">
      <c r="A192" s="33"/>
      <c r="B192" s="33" t="s">
        <v>212</v>
      </c>
      <c r="C192" s="17">
        <v>185</v>
      </c>
      <c r="D192" s="18" t="s">
        <v>214</v>
      </c>
      <c r="E192" s="19">
        <v>1</v>
      </c>
      <c r="F192" s="179">
        <f t="shared" si="6"/>
        <v>285</v>
      </c>
      <c r="G192" s="180"/>
      <c r="H192" s="179">
        <f t="shared" si="7"/>
        <v>20</v>
      </c>
      <c r="I192" s="181">
        <f t="shared" si="8"/>
        <v>305</v>
      </c>
      <c r="J192" s="17">
        <v>185</v>
      </c>
      <c r="K192" s="18" t="s">
        <v>214</v>
      </c>
      <c r="L192" s="18"/>
      <c r="M192" s="40"/>
      <c r="O192" s="38"/>
    </row>
    <row r="193" spans="1:15" s="7" customFormat="1" ht="19.5" customHeight="1">
      <c r="A193" s="33"/>
      <c r="B193" s="33" t="s">
        <v>212</v>
      </c>
      <c r="C193" s="17">
        <v>186</v>
      </c>
      <c r="D193" s="18" t="s">
        <v>215</v>
      </c>
      <c r="E193" s="19">
        <v>1</v>
      </c>
      <c r="F193" s="179">
        <f t="shared" si="6"/>
        <v>285</v>
      </c>
      <c r="G193" s="180"/>
      <c r="H193" s="179">
        <f t="shared" si="7"/>
        <v>20</v>
      </c>
      <c r="I193" s="181">
        <f t="shared" si="8"/>
        <v>305</v>
      </c>
      <c r="J193" s="17">
        <v>186</v>
      </c>
      <c r="K193" s="18" t="s">
        <v>215</v>
      </c>
      <c r="L193" s="18"/>
      <c r="M193" s="40"/>
      <c r="O193" s="38"/>
    </row>
    <row r="194" spans="1:15" s="7" customFormat="1" ht="19.5" customHeight="1">
      <c r="A194" s="33"/>
      <c r="B194" s="33" t="s">
        <v>212</v>
      </c>
      <c r="C194" s="17">
        <v>187</v>
      </c>
      <c r="D194" s="18" t="s">
        <v>226</v>
      </c>
      <c r="E194" s="19">
        <v>3</v>
      </c>
      <c r="F194" s="179">
        <f t="shared" si="6"/>
        <v>855</v>
      </c>
      <c r="G194" s="180"/>
      <c r="H194" s="179">
        <f t="shared" si="7"/>
        <v>60</v>
      </c>
      <c r="I194" s="181">
        <f t="shared" si="8"/>
        <v>915</v>
      </c>
      <c r="J194" s="17">
        <v>187</v>
      </c>
      <c r="K194" s="18" t="s">
        <v>267</v>
      </c>
      <c r="L194" s="18" t="s">
        <v>266</v>
      </c>
      <c r="M194" s="40"/>
      <c r="O194" s="38"/>
    </row>
    <row r="195" spans="1:20" s="7" customFormat="1" ht="19.5" customHeight="1">
      <c r="A195" s="32"/>
      <c r="B195" s="33" t="s">
        <v>212</v>
      </c>
      <c r="C195" s="17">
        <v>188</v>
      </c>
      <c r="D195" s="28" t="s">
        <v>358</v>
      </c>
      <c r="E195" s="19">
        <v>5</v>
      </c>
      <c r="F195" s="179">
        <f t="shared" si="6"/>
        <v>1425</v>
      </c>
      <c r="G195" s="180"/>
      <c r="H195" s="179">
        <f t="shared" si="7"/>
        <v>100</v>
      </c>
      <c r="I195" s="181">
        <f t="shared" si="8"/>
        <v>1525</v>
      </c>
      <c r="J195" s="17">
        <v>188</v>
      </c>
      <c r="K195" s="28" t="s">
        <v>358</v>
      </c>
      <c r="L195" s="80"/>
      <c r="M195" s="27"/>
      <c r="N195" s="38"/>
      <c r="O195" s="38"/>
      <c r="P195" s="38"/>
      <c r="R195" s="39"/>
      <c r="S195" s="39"/>
      <c r="T195" s="39"/>
    </row>
    <row r="196" spans="1:20" s="7" customFormat="1" ht="19.5" customHeight="1">
      <c r="A196" s="32"/>
      <c r="B196" s="33" t="s">
        <v>212</v>
      </c>
      <c r="C196" s="17">
        <v>189</v>
      </c>
      <c r="D196" s="28" t="s">
        <v>359</v>
      </c>
      <c r="E196" s="19">
        <v>0</v>
      </c>
      <c r="F196" s="179">
        <f t="shared" si="6"/>
        <v>0</v>
      </c>
      <c r="G196" s="180"/>
      <c r="H196" s="179">
        <f t="shared" si="7"/>
        <v>0</v>
      </c>
      <c r="I196" s="181">
        <f t="shared" si="8"/>
        <v>0</v>
      </c>
      <c r="J196" s="17">
        <v>189</v>
      </c>
      <c r="K196" s="28" t="s">
        <v>359</v>
      </c>
      <c r="L196" s="80" t="s">
        <v>358</v>
      </c>
      <c r="M196" s="27"/>
      <c r="N196" s="38"/>
      <c r="O196" s="38"/>
      <c r="P196" s="38"/>
      <c r="R196" s="39"/>
      <c r="S196" s="39"/>
      <c r="T196" s="39"/>
    </row>
    <row r="197" spans="1:20" s="7" customFormat="1" ht="19.5" customHeight="1">
      <c r="A197" s="32"/>
      <c r="B197" s="33" t="s">
        <v>212</v>
      </c>
      <c r="C197" s="17">
        <v>190</v>
      </c>
      <c r="D197" s="28" t="s">
        <v>360</v>
      </c>
      <c r="E197" s="19">
        <v>0</v>
      </c>
      <c r="F197" s="179">
        <f t="shared" si="6"/>
        <v>0</v>
      </c>
      <c r="G197" s="180"/>
      <c r="H197" s="179">
        <f t="shared" si="7"/>
        <v>0</v>
      </c>
      <c r="I197" s="181">
        <f t="shared" si="8"/>
        <v>0</v>
      </c>
      <c r="J197" s="17">
        <v>190</v>
      </c>
      <c r="K197" s="28" t="s">
        <v>360</v>
      </c>
      <c r="L197" s="80" t="s">
        <v>358</v>
      </c>
      <c r="M197" s="27"/>
      <c r="N197" s="38"/>
      <c r="O197" s="38"/>
      <c r="P197" s="38"/>
      <c r="R197" s="39"/>
      <c r="S197" s="39"/>
      <c r="T197" s="39"/>
    </row>
    <row r="198" spans="1:20" s="7" customFormat="1" ht="19.5" customHeight="1">
      <c r="A198" s="32"/>
      <c r="B198" s="33" t="s">
        <v>212</v>
      </c>
      <c r="C198" s="17">
        <v>191</v>
      </c>
      <c r="D198" s="28" t="s">
        <v>361</v>
      </c>
      <c r="E198" s="19">
        <v>0</v>
      </c>
      <c r="F198" s="179">
        <f t="shared" si="6"/>
        <v>0</v>
      </c>
      <c r="G198" s="180"/>
      <c r="H198" s="179">
        <f t="shared" si="7"/>
        <v>0</v>
      </c>
      <c r="I198" s="181">
        <f t="shared" si="8"/>
        <v>0</v>
      </c>
      <c r="J198" s="17">
        <v>191</v>
      </c>
      <c r="K198" s="28" t="s">
        <v>361</v>
      </c>
      <c r="L198" s="80" t="s">
        <v>358</v>
      </c>
      <c r="M198" s="27"/>
      <c r="N198" s="38"/>
      <c r="O198" s="38"/>
      <c r="P198" s="38"/>
      <c r="R198" s="39"/>
      <c r="S198" s="39"/>
      <c r="T198" s="39"/>
    </row>
    <row r="199" spans="1:20" s="7" customFormat="1" ht="19.5" customHeight="1">
      <c r="A199" s="32"/>
      <c r="B199" s="33" t="s">
        <v>212</v>
      </c>
      <c r="C199" s="17">
        <v>192</v>
      </c>
      <c r="D199" s="28" t="s">
        <v>362</v>
      </c>
      <c r="E199" s="19">
        <v>0</v>
      </c>
      <c r="F199" s="179">
        <f t="shared" si="6"/>
        <v>0</v>
      </c>
      <c r="G199" s="180"/>
      <c r="H199" s="179">
        <f t="shared" si="7"/>
        <v>0</v>
      </c>
      <c r="I199" s="181">
        <f t="shared" si="8"/>
        <v>0</v>
      </c>
      <c r="J199" s="17">
        <v>192</v>
      </c>
      <c r="K199" s="28" t="s">
        <v>362</v>
      </c>
      <c r="L199" s="80" t="s">
        <v>358</v>
      </c>
      <c r="M199" s="27"/>
      <c r="N199" s="38"/>
      <c r="O199" s="38"/>
      <c r="P199" s="38"/>
      <c r="R199" s="39"/>
      <c r="S199" s="39"/>
      <c r="T199" s="39"/>
    </row>
    <row r="200" spans="1:20" s="7" customFormat="1" ht="19.5" customHeight="1">
      <c r="A200" s="32"/>
      <c r="B200" s="33"/>
      <c r="C200" s="17"/>
      <c r="D200" s="28"/>
      <c r="E200" s="19"/>
      <c r="F200" s="20"/>
      <c r="G200" s="21"/>
      <c r="H200" s="20"/>
      <c r="I200" s="22"/>
      <c r="J200" s="17"/>
      <c r="K200" s="28"/>
      <c r="L200" s="80"/>
      <c r="M200" s="27"/>
      <c r="N200" s="38"/>
      <c r="O200" s="38"/>
      <c r="P200" s="38"/>
      <c r="R200" s="39"/>
      <c r="S200" s="39"/>
      <c r="T200" s="39"/>
    </row>
    <row r="201" spans="1:20" s="7" customFormat="1" ht="19.5" customHeight="1">
      <c r="A201" s="32"/>
      <c r="B201" s="33"/>
      <c r="C201" s="17"/>
      <c r="D201" s="28"/>
      <c r="E201" s="19"/>
      <c r="F201" s="20"/>
      <c r="G201" s="21"/>
      <c r="H201" s="20"/>
      <c r="I201" s="22"/>
      <c r="J201" s="17"/>
      <c r="K201" s="28"/>
      <c r="L201" s="80"/>
      <c r="M201" s="27"/>
      <c r="N201" s="38"/>
      <c r="O201" s="38"/>
      <c r="P201" s="38"/>
      <c r="R201" s="39"/>
      <c r="S201" s="39"/>
      <c r="T201" s="39"/>
    </row>
    <row r="202" spans="1:20" s="7" customFormat="1" ht="19.5" customHeight="1">
      <c r="A202" s="32"/>
      <c r="B202" s="33"/>
      <c r="C202" s="17"/>
      <c r="D202" s="28"/>
      <c r="E202" s="19"/>
      <c r="F202" s="20"/>
      <c r="G202" s="21"/>
      <c r="H202" s="20"/>
      <c r="I202" s="22"/>
      <c r="J202" s="17"/>
      <c r="K202" s="28"/>
      <c r="L202" s="80"/>
      <c r="M202" s="27"/>
      <c r="N202" s="38"/>
      <c r="O202" s="38"/>
      <c r="P202" s="38"/>
      <c r="R202" s="39"/>
      <c r="S202" s="39"/>
      <c r="T202" s="39"/>
    </row>
    <row r="203" spans="1:20" s="7" customFormat="1" ht="19.5" customHeight="1">
      <c r="A203" s="32"/>
      <c r="B203" s="33"/>
      <c r="C203" s="17"/>
      <c r="D203" s="84"/>
      <c r="E203" s="19"/>
      <c r="F203" s="20"/>
      <c r="G203" s="21"/>
      <c r="H203" s="20"/>
      <c r="I203" s="22"/>
      <c r="J203" s="23"/>
      <c r="K203" s="28"/>
      <c r="L203" s="80"/>
      <c r="M203" s="27"/>
      <c r="N203" s="38"/>
      <c r="O203" s="38"/>
      <c r="P203" s="38"/>
      <c r="R203" s="39"/>
      <c r="S203" s="39"/>
      <c r="T203" s="39"/>
    </row>
    <row r="204" spans="1:13" s="7" customFormat="1" ht="19.5" customHeight="1">
      <c r="A204" s="33"/>
      <c r="B204" s="33"/>
      <c r="C204" s="17"/>
      <c r="D204" s="18"/>
      <c r="E204" s="19"/>
      <c r="F204" s="20"/>
      <c r="G204" s="21"/>
      <c r="H204" s="20"/>
      <c r="I204" s="22"/>
      <c r="J204" s="18"/>
      <c r="K204" s="18"/>
      <c r="L204" s="18"/>
      <c r="M204" s="31"/>
    </row>
    <row r="205" spans="1:13" s="7" customFormat="1" ht="19.5" customHeight="1" thickBot="1">
      <c r="A205" s="55"/>
      <c r="B205" s="56"/>
      <c r="C205" s="57"/>
      <c r="D205" s="58"/>
      <c r="E205" s="53"/>
      <c r="F205" s="59"/>
      <c r="G205" s="60"/>
      <c r="H205" s="59"/>
      <c r="I205" s="61"/>
      <c r="J205" s="62"/>
      <c r="K205" s="58"/>
      <c r="L205" s="58"/>
      <c r="M205" s="48"/>
    </row>
    <row r="206" spans="1:14" ht="33" customHeight="1" thickBot="1">
      <c r="A206" s="63"/>
      <c r="B206" s="64"/>
      <c r="C206" s="65"/>
      <c r="D206" s="66" t="s">
        <v>33</v>
      </c>
      <c r="E206" s="67">
        <f>SUM(E8:E205)</f>
        <v>270</v>
      </c>
      <c r="F206" s="67">
        <f>SUM(F8:F205)</f>
        <v>76950</v>
      </c>
      <c r="G206" s="67"/>
      <c r="H206" s="67">
        <f>SUM(H8:H205)</f>
        <v>5400</v>
      </c>
      <c r="I206" s="67">
        <f>SUM(I8:I205)</f>
        <v>82350</v>
      </c>
      <c r="J206" s="68"/>
      <c r="K206" s="68"/>
      <c r="L206" s="68"/>
      <c r="M206" s="68"/>
      <c r="N206" s="7"/>
    </row>
    <row r="207" spans="1:14" ht="19.5" customHeight="1" thickTop="1">
      <c r="A207" s="69"/>
      <c r="B207" s="70"/>
      <c r="C207" s="71"/>
      <c r="D207" s="72"/>
      <c r="E207" s="73"/>
      <c r="F207" s="74"/>
      <c r="G207" s="74"/>
      <c r="H207" s="74"/>
      <c r="I207" s="75"/>
      <c r="M207" s="41"/>
      <c r="N207" s="7"/>
    </row>
    <row r="208" spans="1:14" ht="19.5" customHeight="1">
      <c r="A208" s="69"/>
      <c r="B208" s="70"/>
      <c r="C208" s="71"/>
      <c r="D208" s="72"/>
      <c r="E208" s="81"/>
      <c r="F208" s="74"/>
      <c r="G208" s="74"/>
      <c r="H208" s="74"/>
      <c r="I208" s="75"/>
      <c r="M208" s="41"/>
      <c r="N208" s="7"/>
    </row>
    <row r="209" spans="1:14" ht="19.5" customHeight="1">
      <c r="A209" s="69"/>
      <c r="B209" s="70"/>
      <c r="C209" s="71"/>
      <c r="D209" s="72"/>
      <c r="E209" s="73"/>
      <c r="F209" s="74"/>
      <c r="G209" s="74"/>
      <c r="H209" s="74"/>
      <c r="I209" s="75"/>
      <c r="M209" s="41"/>
      <c r="N209" s="7"/>
    </row>
    <row r="210" spans="1:14" ht="19.5" customHeight="1">
      <c r="A210" s="69"/>
      <c r="B210" s="70"/>
      <c r="C210" s="71"/>
      <c r="D210" s="72"/>
      <c r="E210" s="8"/>
      <c r="F210" s="74"/>
      <c r="G210" s="74"/>
      <c r="H210" s="74"/>
      <c r="I210" s="75"/>
      <c r="M210" s="41"/>
      <c r="N210" s="7"/>
    </row>
    <row r="211" spans="1:13" ht="19.5" customHeight="1">
      <c r="A211" s="69"/>
      <c r="B211" s="70"/>
      <c r="C211" s="71"/>
      <c r="D211" s="72"/>
      <c r="E211" s="73"/>
      <c r="F211" s="74"/>
      <c r="G211" s="74"/>
      <c r="H211" s="74"/>
      <c r="I211" s="75"/>
      <c r="M211" s="41"/>
    </row>
    <row r="212" spans="1:13" ht="19.5" customHeight="1">
      <c r="A212" s="69"/>
      <c r="B212" s="70"/>
      <c r="C212" s="71"/>
      <c r="D212" s="72"/>
      <c r="E212" s="73"/>
      <c r="F212" s="74"/>
      <c r="G212" s="74"/>
      <c r="H212" s="74"/>
      <c r="I212" s="75"/>
      <c r="M212" s="41"/>
    </row>
    <row r="213" spans="1:13" ht="19.5" customHeight="1">
      <c r="A213" s="69"/>
      <c r="B213" s="76" t="s">
        <v>216</v>
      </c>
      <c r="C213" s="71"/>
      <c r="D213" s="7" t="s">
        <v>217</v>
      </c>
      <c r="E213" s="5"/>
      <c r="F213" s="77"/>
      <c r="G213" s="77"/>
      <c r="H213" s="77"/>
      <c r="I213" s="77"/>
      <c r="M213" s="41"/>
    </row>
    <row r="214" spans="1:13" ht="19.5" customHeight="1">
      <c r="A214" s="69"/>
      <c r="B214" s="70"/>
      <c r="C214" s="71"/>
      <c r="D214" s="7" t="s">
        <v>218</v>
      </c>
      <c r="E214" s="5"/>
      <c r="F214" s="77"/>
      <c r="G214" s="77"/>
      <c r="H214" s="77"/>
      <c r="I214" s="77"/>
      <c r="M214" s="41"/>
    </row>
    <row r="215" spans="1:13" ht="19.5" customHeight="1">
      <c r="A215" s="69"/>
      <c r="B215" s="70"/>
      <c r="C215" s="71"/>
      <c r="D215" s="7" t="s">
        <v>219</v>
      </c>
      <c r="E215" s="5"/>
      <c r="F215" s="77"/>
      <c r="G215" s="77"/>
      <c r="H215" s="77"/>
      <c r="I215" s="77"/>
      <c r="M215" s="41"/>
    </row>
    <row r="216" spans="1:13" ht="19.5" customHeight="1">
      <c r="A216" s="69"/>
      <c r="B216" s="70"/>
      <c r="C216" s="71"/>
      <c r="D216" s="72"/>
      <c r="E216" s="73"/>
      <c r="F216" s="74"/>
      <c r="G216" s="74"/>
      <c r="H216" s="74"/>
      <c r="I216" s="75"/>
      <c r="M216" s="41"/>
    </row>
    <row r="224" ht="19.5" customHeight="1">
      <c r="B224" s="156" t="s">
        <v>371</v>
      </c>
    </row>
    <row r="225" spans="1:20" s="7" customFormat="1" ht="19.5" customHeight="1">
      <c r="A225" s="32">
        <v>9</v>
      </c>
      <c r="B225" s="46" t="s">
        <v>85</v>
      </c>
      <c r="C225" s="17">
        <v>82</v>
      </c>
      <c r="D225" s="18" t="s">
        <v>93</v>
      </c>
      <c r="E225" s="157">
        <v>2</v>
      </c>
      <c r="F225" s="20" t="e">
        <f>SUM($M$1*E225)</f>
        <v>#VALUE!</v>
      </c>
      <c r="G225" s="21"/>
      <c r="H225" s="20"/>
      <c r="I225" s="22" t="e">
        <f>F225+G225+H225</f>
        <v>#VALUE!</v>
      </c>
      <c r="J225" s="17">
        <v>82</v>
      </c>
      <c r="K225" s="18" t="s">
        <v>365</v>
      </c>
      <c r="L225" s="18" t="s">
        <v>85</v>
      </c>
      <c r="M225" s="31"/>
      <c r="N225" s="38"/>
      <c r="O225" s="38"/>
      <c r="P225" s="38"/>
      <c r="R225" s="39"/>
      <c r="S225" s="39"/>
      <c r="T225" s="39"/>
    </row>
    <row r="226" spans="4:12" ht="19.5" customHeight="1">
      <c r="D226" s="82" t="s">
        <v>372</v>
      </c>
      <c r="E226" s="12"/>
      <c r="K226" s="88" t="s">
        <v>365</v>
      </c>
      <c r="L226" s="88" t="s">
        <v>85</v>
      </c>
    </row>
    <row r="227" spans="1:13" ht="19.5" customHeight="1">
      <c r="A227" s="32">
        <v>10</v>
      </c>
      <c r="B227" s="46" t="s">
        <v>96</v>
      </c>
      <c r="C227" s="17">
        <v>88</v>
      </c>
      <c r="D227" s="18" t="s">
        <v>97</v>
      </c>
      <c r="E227" s="157">
        <v>1</v>
      </c>
      <c r="F227" s="20" t="e">
        <f>SUM($M$1*E227)</f>
        <v>#VALUE!</v>
      </c>
      <c r="G227" s="21"/>
      <c r="H227" s="20"/>
      <c r="I227" s="22" t="e">
        <f>F227+G227+H227</f>
        <v>#VALUE!</v>
      </c>
      <c r="J227" s="17">
        <v>88</v>
      </c>
      <c r="K227" s="18" t="s">
        <v>365</v>
      </c>
      <c r="L227" s="18" t="s">
        <v>96</v>
      </c>
      <c r="M227" s="31"/>
    </row>
    <row r="228" ht="19.5" customHeight="1">
      <c r="E228" s="158">
        <f>SUM(E225:E227)</f>
        <v>3</v>
      </c>
    </row>
    <row r="231" ht="19.5" customHeight="1">
      <c r="B231" s="156" t="s">
        <v>370</v>
      </c>
    </row>
    <row r="232" spans="1:13" s="7" customFormat="1" ht="19.5" customHeight="1">
      <c r="A232" s="32"/>
      <c r="B232" s="33" t="s">
        <v>257</v>
      </c>
      <c r="C232" s="17">
        <v>19</v>
      </c>
      <c r="D232" s="28" t="s">
        <v>259</v>
      </c>
      <c r="E232" s="19">
        <v>1</v>
      </c>
      <c r="F232" s="20" t="e">
        <f>SUM($M$1*E232)</f>
        <v>#VALUE!</v>
      </c>
      <c r="G232" s="21"/>
      <c r="H232" s="20"/>
      <c r="I232" s="22" t="e">
        <f>F232+G232+H232</f>
        <v>#VALUE!</v>
      </c>
      <c r="J232" s="17">
        <v>19</v>
      </c>
      <c r="K232" s="33" t="s">
        <v>257</v>
      </c>
      <c r="L232" s="33" t="s">
        <v>257</v>
      </c>
      <c r="M232" s="40"/>
    </row>
    <row r="233" spans="1:19" s="7" customFormat="1" ht="19.5" customHeight="1">
      <c r="A233" s="32">
        <v>17</v>
      </c>
      <c r="B233" s="33" t="s">
        <v>150</v>
      </c>
      <c r="C233" s="17">
        <v>138</v>
      </c>
      <c r="D233" s="18" t="s">
        <v>151</v>
      </c>
      <c r="E233" s="19">
        <v>1</v>
      </c>
      <c r="F233" s="20" t="e">
        <f>SUM($M$1*E233)</f>
        <v>#VALUE!</v>
      </c>
      <c r="G233" s="21"/>
      <c r="H233" s="20"/>
      <c r="I233" s="22" t="e">
        <f>F233+G233+H233</f>
        <v>#VALUE!</v>
      </c>
      <c r="J233" s="17">
        <v>138</v>
      </c>
      <c r="K233" s="18" t="s">
        <v>230</v>
      </c>
      <c r="L233" s="33" t="s">
        <v>150</v>
      </c>
      <c r="M233" s="25"/>
      <c r="N233" s="49" t="s">
        <v>152</v>
      </c>
      <c r="O233" s="41"/>
      <c r="P233" s="41"/>
      <c r="Q233" s="41"/>
      <c r="S233" s="38"/>
    </row>
    <row r="234" spans="1:20" s="7" customFormat="1" ht="19.5" customHeight="1">
      <c r="A234" s="32"/>
      <c r="B234" s="33" t="s">
        <v>212</v>
      </c>
      <c r="C234" s="17">
        <v>215</v>
      </c>
      <c r="D234" s="28" t="s">
        <v>273</v>
      </c>
      <c r="E234" s="19">
        <v>1</v>
      </c>
      <c r="F234" s="20" t="e">
        <f>SUM($M$1*E234)</f>
        <v>#VALUE!</v>
      </c>
      <c r="G234" s="21"/>
      <c r="H234" s="20"/>
      <c r="I234" s="22" t="e">
        <f>F234+G234+H234</f>
        <v>#VALUE!</v>
      </c>
      <c r="J234" s="17">
        <v>215</v>
      </c>
      <c r="K234" s="28" t="s">
        <v>227</v>
      </c>
      <c r="L234" s="33" t="s">
        <v>212</v>
      </c>
      <c r="M234" s="27"/>
      <c r="N234" s="38"/>
      <c r="O234" s="38"/>
      <c r="P234" s="38"/>
      <c r="R234" s="39"/>
      <c r="S234" s="39"/>
      <c r="T234" s="39"/>
    </row>
    <row r="235" spans="1:13" ht="19.5" customHeight="1">
      <c r="A235" s="32">
        <v>8</v>
      </c>
      <c r="B235" s="33" t="s">
        <v>80</v>
      </c>
      <c r="C235" s="17">
        <v>73</v>
      </c>
      <c r="D235" s="18" t="s">
        <v>84</v>
      </c>
      <c r="E235" s="19">
        <v>1</v>
      </c>
      <c r="F235" s="20" t="e">
        <f>SUM($M$1*E235)</f>
        <v>#VALUE!</v>
      </c>
      <c r="G235" s="21"/>
      <c r="H235" s="20"/>
      <c r="I235" s="22" t="e">
        <f>F235+G235+H235</f>
        <v>#VALUE!</v>
      </c>
      <c r="J235" s="17">
        <v>73</v>
      </c>
      <c r="K235" s="18" t="s">
        <v>365</v>
      </c>
      <c r="L235" s="33" t="s">
        <v>80</v>
      </c>
      <c r="M235" s="31"/>
    </row>
    <row r="236" spans="1:13" s="7" customFormat="1" ht="19.5" customHeight="1">
      <c r="A236" s="32">
        <v>11</v>
      </c>
      <c r="B236" s="33" t="s">
        <v>98</v>
      </c>
      <c r="C236" s="17">
        <v>94</v>
      </c>
      <c r="D236" s="18" t="s">
        <v>102</v>
      </c>
      <c r="E236" s="19">
        <v>2</v>
      </c>
      <c r="F236" s="20" t="e">
        <f>SUM($M$1*E236)</f>
        <v>#VALUE!</v>
      </c>
      <c r="G236" s="21"/>
      <c r="H236" s="20"/>
      <c r="I236" s="22" t="e">
        <f>F236+G236+H236</f>
        <v>#VALUE!</v>
      </c>
      <c r="J236" s="17">
        <v>94</v>
      </c>
      <c r="K236" s="33" t="s">
        <v>98</v>
      </c>
      <c r="L236" s="33" t="s">
        <v>98</v>
      </c>
      <c r="M236" s="31"/>
    </row>
    <row r="237" spans="4:12" ht="19.5" customHeight="1">
      <c r="D237" s="82" t="s">
        <v>379</v>
      </c>
      <c r="K237" s="33" t="s">
        <v>98</v>
      </c>
      <c r="L237" s="33" t="s">
        <v>98</v>
      </c>
    </row>
    <row r="238" spans="1:13" ht="19.5" customHeight="1">
      <c r="A238" s="32">
        <v>9</v>
      </c>
      <c r="B238" s="46" t="s">
        <v>85</v>
      </c>
      <c r="C238" s="17">
        <v>76</v>
      </c>
      <c r="D238" s="18" t="s">
        <v>86</v>
      </c>
      <c r="E238" s="19">
        <v>1</v>
      </c>
      <c r="F238" s="20" t="e">
        <f aca="true" t="shared" si="9" ref="F238:F248">SUM($M$1*E238)</f>
        <v>#VALUE!</v>
      </c>
      <c r="G238" s="21"/>
      <c r="H238" s="20"/>
      <c r="I238" s="22" t="e">
        <f aca="true" t="shared" si="10" ref="I238:I248">F238+G238+H238</f>
        <v>#VALUE!</v>
      </c>
      <c r="J238" s="17">
        <v>76</v>
      </c>
      <c r="K238" s="18" t="s">
        <v>365</v>
      </c>
      <c r="L238" s="46" t="s">
        <v>85</v>
      </c>
      <c r="M238" s="31"/>
    </row>
    <row r="239" spans="1:20" s="7" customFormat="1" ht="19.5" customHeight="1">
      <c r="A239" s="32"/>
      <c r="B239" s="46" t="s">
        <v>96</v>
      </c>
      <c r="C239" s="17">
        <v>89</v>
      </c>
      <c r="D239" s="28" t="s">
        <v>290</v>
      </c>
      <c r="E239" s="19">
        <v>1</v>
      </c>
      <c r="F239" s="20" t="e">
        <f t="shared" si="9"/>
        <v>#VALUE!</v>
      </c>
      <c r="G239" s="21"/>
      <c r="H239" s="20"/>
      <c r="I239" s="22" t="e">
        <f t="shared" si="10"/>
        <v>#VALUE!</v>
      </c>
      <c r="J239" s="17">
        <v>89</v>
      </c>
      <c r="K239" s="18" t="s">
        <v>365</v>
      </c>
      <c r="L239" s="46" t="s">
        <v>96</v>
      </c>
      <c r="M239" s="27"/>
      <c r="N239" s="38"/>
      <c r="O239" s="38"/>
      <c r="P239" s="38"/>
      <c r="R239" s="39"/>
      <c r="S239" s="39"/>
      <c r="T239" s="39"/>
    </row>
    <row r="240" spans="1:13" ht="19.5" customHeight="1">
      <c r="A240" s="32">
        <v>8</v>
      </c>
      <c r="B240" s="33" t="s">
        <v>80</v>
      </c>
      <c r="C240" s="17">
        <v>71</v>
      </c>
      <c r="D240" s="18" t="s">
        <v>82</v>
      </c>
      <c r="E240" s="19">
        <v>1</v>
      </c>
      <c r="F240" s="20" t="e">
        <f t="shared" si="9"/>
        <v>#VALUE!</v>
      </c>
      <c r="G240" s="21"/>
      <c r="H240" s="20"/>
      <c r="I240" s="22" t="e">
        <f t="shared" si="10"/>
        <v>#VALUE!</v>
      </c>
      <c r="J240" s="17">
        <v>71</v>
      </c>
      <c r="K240" s="18" t="s">
        <v>365</v>
      </c>
      <c r="L240" s="18" t="s">
        <v>80</v>
      </c>
      <c r="M240" s="31"/>
    </row>
    <row r="241" spans="1:13" ht="19.5" customHeight="1">
      <c r="A241" s="32">
        <v>8</v>
      </c>
      <c r="B241" s="33" t="s">
        <v>80</v>
      </c>
      <c r="C241" s="17">
        <v>69</v>
      </c>
      <c r="D241" s="18" t="s">
        <v>81</v>
      </c>
      <c r="E241" s="19">
        <v>1</v>
      </c>
      <c r="F241" s="20" t="e">
        <f t="shared" si="9"/>
        <v>#VALUE!</v>
      </c>
      <c r="G241" s="21"/>
      <c r="H241" s="20"/>
      <c r="I241" s="22" t="e">
        <f t="shared" si="10"/>
        <v>#VALUE!</v>
      </c>
      <c r="J241" s="17">
        <v>69</v>
      </c>
      <c r="K241" s="18" t="s">
        <v>365</v>
      </c>
      <c r="L241" s="18" t="s">
        <v>80</v>
      </c>
      <c r="M241" s="31"/>
    </row>
    <row r="242" spans="1:20" s="7" customFormat="1" ht="19.5" customHeight="1">
      <c r="A242" s="32">
        <v>5</v>
      </c>
      <c r="B242" s="33" t="s">
        <v>61</v>
      </c>
      <c r="C242" s="17">
        <v>43</v>
      </c>
      <c r="D242" s="18" t="s">
        <v>63</v>
      </c>
      <c r="E242" s="19">
        <v>1</v>
      </c>
      <c r="F242" s="20" t="e">
        <f t="shared" si="9"/>
        <v>#VALUE!</v>
      </c>
      <c r="G242" s="21"/>
      <c r="H242" s="20"/>
      <c r="I242" s="22" t="e">
        <f t="shared" si="10"/>
        <v>#VALUE!</v>
      </c>
      <c r="J242" s="17">
        <v>43</v>
      </c>
      <c r="K242" s="18" t="s">
        <v>240</v>
      </c>
      <c r="L242" s="33" t="s">
        <v>61</v>
      </c>
      <c r="M242" s="31"/>
      <c r="N242" s="38"/>
      <c r="O242" s="38"/>
      <c r="P242" s="38"/>
      <c r="R242" s="39"/>
      <c r="S242" s="39"/>
      <c r="T242" s="39"/>
    </row>
    <row r="243" spans="1:20" s="7" customFormat="1" ht="19.5" customHeight="1">
      <c r="A243" s="32">
        <v>21</v>
      </c>
      <c r="B243" s="46" t="s">
        <v>170</v>
      </c>
      <c r="C243" s="17">
        <v>153</v>
      </c>
      <c r="D243" s="18" t="s">
        <v>171</v>
      </c>
      <c r="E243" s="54">
        <v>1</v>
      </c>
      <c r="F243" s="20" t="e">
        <f t="shared" si="9"/>
        <v>#VALUE!</v>
      </c>
      <c r="G243" s="21"/>
      <c r="H243" s="20"/>
      <c r="I243" s="22" t="e">
        <f t="shared" si="10"/>
        <v>#VALUE!</v>
      </c>
      <c r="J243" s="17">
        <v>153</v>
      </c>
      <c r="K243" s="18" t="s">
        <v>170</v>
      </c>
      <c r="L243" s="18" t="s">
        <v>170</v>
      </c>
      <c r="M243" s="31"/>
      <c r="N243" s="38"/>
      <c r="O243" s="38"/>
      <c r="P243" s="38"/>
      <c r="R243" s="39"/>
      <c r="S243" s="39"/>
      <c r="T243" s="39"/>
    </row>
    <row r="244" spans="1:20" s="7" customFormat="1" ht="19.5" customHeight="1">
      <c r="A244" s="32">
        <v>21</v>
      </c>
      <c r="B244" s="46" t="s">
        <v>170</v>
      </c>
      <c r="C244" s="17">
        <v>154</v>
      </c>
      <c r="D244" s="18" t="s">
        <v>172</v>
      </c>
      <c r="E244" s="54">
        <v>1</v>
      </c>
      <c r="F244" s="20" t="e">
        <f t="shared" si="9"/>
        <v>#VALUE!</v>
      </c>
      <c r="G244" s="21"/>
      <c r="H244" s="20"/>
      <c r="I244" s="22" t="e">
        <f t="shared" si="10"/>
        <v>#VALUE!</v>
      </c>
      <c r="J244" s="17">
        <v>154</v>
      </c>
      <c r="K244" s="18" t="s">
        <v>170</v>
      </c>
      <c r="L244" s="18" t="s">
        <v>170</v>
      </c>
      <c r="M244" s="31"/>
      <c r="N244" s="38"/>
      <c r="O244" s="38"/>
      <c r="P244" s="38"/>
      <c r="R244" s="39"/>
      <c r="S244" s="39"/>
      <c r="T244" s="39"/>
    </row>
    <row r="245" spans="1:13" s="7" customFormat="1" ht="19.5" customHeight="1">
      <c r="A245" s="32">
        <v>18</v>
      </c>
      <c r="B245" s="33" t="s">
        <v>155</v>
      </c>
      <c r="C245" s="17">
        <v>142</v>
      </c>
      <c r="D245" s="23" t="s">
        <v>157</v>
      </c>
      <c r="E245" s="19">
        <v>1</v>
      </c>
      <c r="F245" s="20" t="e">
        <f t="shared" si="9"/>
        <v>#VALUE!</v>
      </c>
      <c r="G245" s="21"/>
      <c r="H245" s="20"/>
      <c r="I245" s="22" t="e">
        <f t="shared" si="10"/>
        <v>#VALUE!</v>
      </c>
      <c r="J245" s="17">
        <v>142</v>
      </c>
      <c r="K245" s="154" t="s">
        <v>237</v>
      </c>
      <c r="L245" s="33" t="s">
        <v>155</v>
      </c>
      <c r="M245" s="31"/>
    </row>
    <row r="246" spans="1:13" s="93" customFormat="1" ht="19.5" customHeight="1">
      <c r="A246" s="94">
        <v>15</v>
      </c>
      <c r="B246" s="92" t="s">
        <v>125</v>
      </c>
      <c r="C246" s="17">
        <v>127</v>
      </c>
      <c r="D246" s="95" t="s">
        <v>220</v>
      </c>
      <c r="E246" s="96">
        <v>1</v>
      </c>
      <c r="F246" s="97" t="e">
        <f t="shared" si="9"/>
        <v>#VALUE!</v>
      </c>
      <c r="G246" s="98"/>
      <c r="H246" s="97"/>
      <c r="I246" s="99" t="e">
        <f t="shared" si="10"/>
        <v>#VALUE!</v>
      </c>
      <c r="J246" s="17">
        <v>127</v>
      </c>
      <c r="K246" s="95" t="s">
        <v>221</v>
      </c>
      <c r="L246" s="92" t="s">
        <v>125</v>
      </c>
      <c r="M246" s="100"/>
    </row>
    <row r="247" spans="1:20" s="93" customFormat="1" ht="19.5" customHeight="1">
      <c r="A247" s="94">
        <v>16</v>
      </c>
      <c r="B247" s="109" t="s">
        <v>137</v>
      </c>
      <c r="C247" s="17">
        <v>129</v>
      </c>
      <c r="D247" s="95" t="s">
        <v>140</v>
      </c>
      <c r="E247" s="96">
        <v>1</v>
      </c>
      <c r="F247" s="97" t="e">
        <f t="shared" si="9"/>
        <v>#VALUE!</v>
      </c>
      <c r="G247" s="98"/>
      <c r="H247" s="97"/>
      <c r="I247" s="99" t="e">
        <f t="shared" si="10"/>
        <v>#VALUE!</v>
      </c>
      <c r="J247" s="17">
        <v>129</v>
      </c>
      <c r="K247" s="95" t="s">
        <v>221</v>
      </c>
      <c r="L247" s="109" t="s">
        <v>137</v>
      </c>
      <c r="M247" s="100"/>
      <c r="O247" s="101"/>
      <c r="P247" s="101"/>
      <c r="R247" s="102"/>
      <c r="S247" s="102"/>
      <c r="T247" s="102"/>
    </row>
    <row r="248" spans="1:14" s="93" customFormat="1" ht="19.5" customHeight="1">
      <c r="A248" s="94">
        <v>16</v>
      </c>
      <c r="B248" s="109" t="s">
        <v>137</v>
      </c>
      <c r="C248" s="17">
        <v>137</v>
      </c>
      <c r="D248" s="106" t="s">
        <v>149</v>
      </c>
      <c r="E248" s="110">
        <v>2</v>
      </c>
      <c r="F248" s="97" t="e">
        <f t="shared" si="9"/>
        <v>#VALUE!</v>
      </c>
      <c r="G248" s="98"/>
      <c r="H248" s="97"/>
      <c r="I248" s="99" t="e">
        <f t="shared" si="10"/>
        <v>#VALUE!</v>
      </c>
      <c r="J248" s="17">
        <v>137</v>
      </c>
      <c r="K248" s="95" t="s">
        <v>221</v>
      </c>
      <c r="L248" s="109" t="s">
        <v>137</v>
      </c>
      <c r="M248" s="111"/>
      <c r="N248" s="101"/>
    </row>
    <row r="249" spans="1:13" ht="19.5" customHeight="1">
      <c r="A249" s="32"/>
      <c r="B249" s="33"/>
      <c r="C249" s="17"/>
      <c r="D249" s="18" t="s">
        <v>376</v>
      </c>
      <c r="E249" s="19"/>
      <c r="F249" s="20"/>
      <c r="G249" s="21"/>
      <c r="H249" s="20"/>
      <c r="I249" s="22"/>
      <c r="J249" s="17"/>
      <c r="K249" s="95" t="s">
        <v>221</v>
      </c>
      <c r="L249" s="109" t="s">
        <v>137</v>
      </c>
      <c r="M249" s="31"/>
    </row>
    <row r="250" spans="1:20" s="7" customFormat="1" ht="19.5" customHeight="1">
      <c r="A250" s="32">
        <v>13</v>
      </c>
      <c r="B250" s="33" t="s">
        <v>116</v>
      </c>
      <c r="C250" s="17">
        <v>110</v>
      </c>
      <c r="D250" s="18" t="s">
        <v>117</v>
      </c>
      <c r="E250" s="19">
        <v>1</v>
      </c>
      <c r="F250" s="20" t="e">
        <f>SUM($M$1*E250)</f>
        <v>#VALUE!</v>
      </c>
      <c r="G250" s="21"/>
      <c r="H250" s="20"/>
      <c r="I250" s="22" t="e">
        <f>F250+G250+H250</f>
        <v>#VALUE!</v>
      </c>
      <c r="J250" s="17">
        <v>110</v>
      </c>
      <c r="K250" s="95" t="s">
        <v>221</v>
      </c>
      <c r="L250" s="109" t="s">
        <v>137</v>
      </c>
      <c r="M250" s="31"/>
      <c r="N250" s="38"/>
      <c r="O250" s="38"/>
      <c r="P250" s="38"/>
      <c r="R250" s="39"/>
      <c r="S250" s="39"/>
      <c r="T250" s="39"/>
    </row>
    <row r="251" spans="1:20" s="7" customFormat="1" ht="19.5" customHeight="1">
      <c r="A251" s="32">
        <v>13</v>
      </c>
      <c r="B251" s="33" t="s">
        <v>116</v>
      </c>
      <c r="C251" s="17">
        <v>114</v>
      </c>
      <c r="D251" s="18" t="s">
        <v>118</v>
      </c>
      <c r="E251" s="19">
        <v>2</v>
      </c>
      <c r="F251" s="20" t="e">
        <f>SUM($M$1*E251)</f>
        <v>#VALUE!</v>
      </c>
      <c r="G251" s="21"/>
      <c r="H251" s="20"/>
      <c r="I251" s="22" t="e">
        <f>F251+G251+H251</f>
        <v>#VALUE!</v>
      </c>
      <c r="J251" s="17">
        <v>114</v>
      </c>
      <c r="K251" s="95" t="s">
        <v>107</v>
      </c>
      <c r="L251" s="33" t="s">
        <v>116</v>
      </c>
      <c r="M251" s="31"/>
      <c r="N251" s="38"/>
      <c r="O251" s="38"/>
      <c r="P251" s="38"/>
      <c r="R251" s="39"/>
      <c r="S251" s="39"/>
      <c r="T251" s="39"/>
    </row>
    <row r="252" spans="1:20" s="7" customFormat="1" ht="19.5" customHeight="1">
      <c r="A252" s="32"/>
      <c r="B252" s="33" t="s">
        <v>116</v>
      </c>
      <c r="C252" s="17">
        <v>115</v>
      </c>
      <c r="D252" s="28" t="s">
        <v>354</v>
      </c>
      <c r="E252" s="96"/>
      <c r="F252" s="97" t="e">
        <f>SUM($M$1*E252)</f>
        <v>#VALUE!</v>
      </c>
      <c r="G252" s="98"/>
      <c r="H252" s="97"/>
      <c r="I252" s="99" t="e">
        <f>F252+G252+H252</f>
        <v>#VALUE!</v>
      </c>
      <c r="J252" s="17">
        <v>115</v>
      </c>
      <c r="K252" s="95" t="s">
        <v>107</v>
      </c>
      <c r="L252" s="33" t="s">
        <v>116</v>
      </c>
      <c r="M252" s="40"/>
      <c r="N252" s="38"/>
      <c r="O252" s="38"/>
      <c r="P252" s="38"/>
      <c r="R252" s="39"/>
      <c r="S252" s="39"/>
      <c r="T252" s="39"/>
    </row>
    <row r="253" spans="1:13" s="7" customFormat="1" ht="19.5" customHeight="1">
      <c r="A253" s="51">
        <v>20</v>
      </c>
      <c r="B253" s="52" t="s">
        <v>165</v>
      </c>
      <c r="C253" s="17">
        <v>149</v>
      </c>
      <c r="D253" s="18" t="s">
        <v>377</v>
      </c>
      <c r="E253" s="19">
        <v>1</v>
      </c>
      <c r="F253" s="20" t="e">
        <f>SUM($M$1*E253)</f>
        <v>#VALUE!</v>
      </c>
      <c r="G253" s="21"/>
      <c r="H253" s="20"/>
      <c r="I253" s="22" t="e">
        <f>F253+G253+H253</f>
        <v>#VALUE!</v>
      </c>
      <c r="J253" s="17">
        <v>149</v>
      </c>
      <c r="K253" s="18" t="s">
        <v>235</v>
      </c>
      <c r="L253" s="52" t="s">
        <v>165</v>
      </c>
      <c r="M253" s="25"/>
    </row>
    <row r="254" spans="1:15" s="7" customFormat="1" ht="19.5" customHeight="1">
      <c r="A254" s="32">
        <v>25</v>
      </c>
      <c r="B254" s="33" t="s">
        <v>196</v>
      </c>
      <c r="C254" s="17">
        <v>194</v>
      </c>
      <c r="D254" s="18" t="s">
        <v>200</v>
      </c>
      <c r="E254" s="19">
        <v>2</v>
      </c>
      <c r="F254" s="20" t="e">
        <f>SUM($M$1*E254)</f>
        <v>#VALUE!</v>
      </c>
      <c r="G254" s="21"/>
      <c r="H254" s="20"/>
      <c r="I254" s="22" t="e">
        <f>F254+G254+H254</f>
        <v>#VALUE!</v>
      </c>
      <c r="J254" s="17">
        <v>194</v>
      </c>
      <c r="K254" s="18" t="s">
        <v>233</v>
      </c>
      <c r="L254" s="18" t="s">
        <v>196</v>
      </c>
      <c r="M254" s="31"/>
      <c r="N254" s="39"/>
      <c r="O254" s="39"/>
    </row>
    <row r="255" ht="19.5" customHeight="1">
      <c r="D255" s="82" t="s">
        <v>373</v>
      </c>
    </row>
    <row r="256" spans="1:20" s="7" customFormat="1" ht="19.5" customHeight="1">
      <c r="A256" s="32">
        <v>2</v>
      </c>
      <c r="B256" s="33" t="s">
        <v>45</v>
      </c>
      <c r="C256" s="17">
        <v>14</v>
      </c>
      <c r="D256" s="24" t="s">
        <v>52</v>
      </c>
      <c r="E256" s="37">
        <v>2</v>
      </c>
      <c r="F256" s="20" t="e">
        <f>SUM($M$1*E256)</f>
        <v>#VALUE!</v>
      </c>
      <c r="G256" s="21"/>
      <c r="H256" s="20"/>
      <c r="I256" s="22" t="e">
        <f>F256+G256+H256</f>
        <v>#VALUE!</v>
      </c>
      <c r="J256" s="17">
        <v>14</v>
      </c>
      <c r="K256" s="24" t="s">
        <v>45</v>
      </c>
      <c r="L256" s="24" t="s">
        <v>45</v>
      </c>
      <c r="M256" s="24"/>
      <c r="N256" s="35"/>
      <c r="O256" s="35"/>
      <c r="P256" s="35"/>
      <c r="R256" s="36"/>
      <c r="S256" s="36"/>
      <c r="T256" s="36"/>
    </row>
    <row r="257" spans="4:12" ht="19.5" customHeight="1">
      <c r="D257" s="82" t="s">
        <v>374</v>
      </c>
      <c r="K257" s="88" t="s">
        <v>45</v>
      </c>
      <c r="L257" s="88" t="s">
        <v>45</v>
      </c>
    </row>
    <row r="262" spans="1:13" ht="19.5" customHeight="1">
      <c r="A262" s="32">
        <v>9</v>
      </c>
      <c r="B262" s="46" t="s">
        <v>85</v>
      </c>
      <c r="C262" s="17">
        <v>79</v>
      </c>
      <c r="D262" s="43" t="s">
        <v>89</v>
      </c>
      <c r="E262" s="44">
        <v>1</v>
      </c>
      <c r="F262" s="20" t="e">
        <f>SUM($M$1*E262)</f>
        <v>#VALUE!</v>
      </c>
      <c r="G262" s="21"/>
      <c r="H262" s="20"/>
      <c r="I262" s="22" t="e">
        <f>F262+G262+H262</f>
        <v>#VALUE!</v>
      </c>
      <c r="J262" s="17">
        <v>79</v>
      </c>
      <c r="K262" s="45" t="s">
        <v>90</v>
      </c>
      <c r="L262" s="160" t="s">
        <v>378</v>
      </c>
      <c r="M262" s="43" t="s">
        <v>89</v>
      </c>
    </row>
    <row r="265" spans="1:20" ht="19.5" customHeight="1">
      <c r="A265" s="32">
        <v>4</v>
      </c>
      <c r="B265" s="33" t="s">
        <v>55</v>
      </c>
      <c r="C265" s="17">
        <v>37</v>
      </c>
      <c r="D265" s="18" t="s">
        <v>56</v>
      </c>
      <c r="E265" s="19">
        <v>1</v>
      </c>
      <c r="F265" s="20" t="e">
        <f>SUM($M$1*E265)</f>
        <v>#VALUE!</v>
      </c>
      <c r="G265" s="21"/>
      <c r="H265" s="20"/>
      <c r="I265" s="22" t="e">
        <f>F265+G265+H265</f>
        <v>#VALUE!</v>
      </c>
      <c r="J265" s="17">
        <v>37</v>
      </c>
      <c r="K265" s="159" t="s">
        <v>56</v>
      </c>
      <c r="L265" s="159" t="s">
        <v>375</v>
      </c>
      <c r="M265" s="25"/>
      <c r="N265" s="38"/>
      <c r="O265" s="38"/>
      <c r="P265" s="38"/>
      <c r="R265" s="39"/>
      <c r="S265" s="39"/>
      <c r="T265" s="39"/>
    </row>
  </sheetData>
  <sheetProtection/>
  <mergeCells count="4">
    <mergeCell ref="A5:J5"/>
    <mergeCell ref="A1:J1"/>
    <mergeCell ref="A2:J2"/>
    <mergeCell ref="A3:J3"/>
  </mergeCells>
  <printOptions/>
  <pageMargins left="0.17" right="0.18" top="0.75" bottom="0.3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SPK01-PC</cp:lastModifiedBy>
  <cp:lastPrinted>2021-12-28T06:36:16Z</cp:lastPrinted>
  <dcterms:created xsi:type="dcterms:W3CDTF">2018-01-05T06:02:15Z</dcterms:created>
  <dcterms:modified xsi:type="dcterms:W3CDTF">2021-12-28T06:37:54Z</dcterms:modified>
  <cp:category/>
  <cp:version/>
  <cp:contentType/>
  <cp:contentStatus/>
</cp:coreProperties>
</file>