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รายการเปลี่ยนแปลง" sheetId="1" r:id="rId1"/>
    <sheet name="รายละเอียด-ชื่อ" sheetId="2" r:id="rId2"/>
  </sheets>
  <definedNames>
    <definedName name="_xlnm.Print_Titles" localSheetId="0">'รายการเปลี่ยนแปลง'!$6:$7</definedName>
    <definedName name="_xlnm.Print_Titles" localSheetId="1">'รายละเอียด-ชื่อ'!$6:$7</definedName>
  </definedNames>
  <calcPr fullCalcOnLoad="1"/>
</workbook>
</file>

<file path=xl/sharedStrings.xml><?xml version="1.0" encoding="utf-8"?>
<sst xmlns="http://schemas.openxmlformats.org/spreadsheetml/2006/main" count="365" uniqueCount="240">
  <si>
    <t>ข้อมูลการเปลี่ยนแปลงจำนวนสมาชิก ส.พ.ค.จังหวัดเชียงใหม่</t>
  </si>
  <si>
    <t>เพิ่ม /</t>
  </si>
  <si>
    <t>ที่</t>
  </si>
  <si>
    <t>ชื่อ - สกุล</t>
  </si>
  <si>
    <t>หน่วย</t>
  </si>
  <si>
    <t>อำเภอ</t>
  </si>
  <si>
    <t>หน่วยงาน</t>
  </si>
  <si>
    <t>ด้วยเหตุ</t>
  </si>
  <si>
    <t>สังกัดเดิม /</t>
  </si>
  <si>
    <t>ตั้งแต่</t>
  </si>
  <si>
    <t>หมายเหตุ</t>
  </si>
  <si>
    <t>ลด</t>
  </si>
  <si>
    <t>สพค</t>
  </si>
  <si>
    <t>สถานศึกษา</t>
  </si>
  <si>
    <t>สังกัดใหม่</t>
  </si>
  <si>
    <t>งวด</t>
  </si>
  <si>
    <t>ฝากหัก / อื่น</t>
  </si>
  <si>
    <t>สมัคร</t>
  </si>
  <si>
    <t>ย้ายเข้า</t>
  </si>
  <si>
    <t>คืนสภาพ</t>
  </si>
  <si>
    <t>ตาย</t>
  </si>
  <si>
    <t>ลาออก</t>
  </si>
  <si>
    <t>ขาดส่ง</t>
  </si>
  <si>
    <t>ย้ายออก</t>
  </si>
  <si>
    <t>เพิ่ม</t>
  </si>
  <si>
    <t>รายการเปลี่ยนแปลง</t>
  </si>
  <si>
    <t>ทวน</t>
  </si>
  <si>
    <t>ข้อมูลจำนวนสมาชิก ส.พ.ค.จังหวัดเชียงใหม่</t>
  </si>
  <si>
    <t>อำเภอเมืองเชียงใหม่</t>
  </si>
  <si>
    <t xml:space="preserve">ลำดับ </t>
  </si>
  <si>
    <t xml:space="preserve">ยอด </t>
  </si>
  <si>
    <t xml:space="preserve">ราย </t>
  </si>
  <si>
    <t>รวม</t>
  </si>
  <si>
    <t xml:space="preserve">ฝาก </t>
  </si>
  <si>
    <t>เจ้าของบัญชีเงินเดือน</t>
  </si>
  <si>
    <t>หัก</t>
  </si>
  <si>
    <t>เดือน</t>
  </si>
  <si>
    <t>หักที่</t>
  </si>
  <si>
    <t>จอมทอง</t>
  </si>
  <si>
    <t>หมายเหตุ  :</t>
  </si>
  <si>
    <t>จำนวนยอด  0            หมายถึง      ฝากหักสมาชิกอื่น</t>
  </si>
  <si>
    <t>จำนวนยอด  1            หมายถึง      หักที่ตัวเอง</t>
  </si>
  <si>
    <t>จำนวนยอด  2  ขึ้นไป  หมายถึง      สมาชิกอื่นมาฝากหักด้วย</t>
  </si>
  <si>
    <t>นางเตือนใจ  ณ รังษี</t>
  </si>
  <si>
    <t>นางสมพร  รุจิเลิศ</t>
  </si>
  <si>
    <t>นางสาวสิริลักษณ์  ศรีมณี</t>
  </si>
  <si>
    <t>นายประวิทย์  ก้อนสุรินทร์</t>
  </si>
  <si>
    <t>นายบุญส่ง  ปิงกุล</t>
  </si>
  <si>
    <t>นายจรัญ  แสงบุญ</t>
  </si>
  <si>
    <t>นางเสาวนีย์  คำอุด</t>
  </si>
  <si>
    <t>นายสมจิต  ใจหาญ</t>
  </si>
  <si>
    <t>นางสุภาวดี  ยาวิชัย</t>
  </si>
  <si>
    <t>นางสุภัค  ปราสมุทร์</t>
  </si>
  <si>
    <t>นายโชติ  ณ รังษี</t>
  </si>
  <si>
    <t>นางธันยพร  เมืองนาง</t>
  </si>
  <si>
    <t>นางอภิญญา  ฝั้นเฟือนหา</t>
  </si>
  <si>
    <t>นายสมศักดิ์  ดีแป้น</t>
  </si>
  <si>
    <t>นางศิริพร  มะโนรัตน์</t>
  </si>
  <si>
    <t>นางเกษสุดา  เงินคำคง</t>
  </si>
  <si>
    <t>นางยุพา  สารบรรณ</t>
  </si>
  <si>
    <t>นางโสภา  ธัญธราดล</t>
  </si>
  <si>
    <t>นางนุชวรา  ทิพย์กันทา</t>
  </si>
  <si>
    <t>นางศิริลักษณ์  อินต๊ะยศ</t>
  </si>
  <si>
    <t>นางนิรมล  ดีแป้น</t>
  </si>
  <si>
    <t>นางพิชญาภัค  พุทธวงค์</t>
  </si>
  <si>
    <t>นางยุพิน  อินต๊ะพันธ์</t>
  </si>
  <si>
    <t>นางดรุณี  โมตาลี</t>
  </si>
  <si>
    <t>นางระเบียบ  แสนสีอ่อง</t>
  </si>
  <si>
    <t>นายวิบูลย์  รุจิเลิศ</t>
  </si>
  <si>
    <t>นายสมชัย  มะโนธรรม</t>
  </si>
  <si>
    <t>นางโสภา  คำวิชัย</t>
  </si>
  <si>
    <t>นางอรนุช  มะโนธรรม</t>
  </si>
  <si>
    <t>นางธนพร  สมใจอ้าย</t>
  </si>
  <si>
    <t>นางรัชดาภรณ์  ไชยเดช</t>
  </si>
  <si>
    <t>นางผ่องพรรณ  พุทธวงศ์</t>
  </si>
  <si>
    <t>นายวิวัฒน์  สังขรักษ์</t>
  </si>
  <si>
    <t>นางทิพย์สุธา  แก้วชมภู</t>
  </si>
  <si>
    <t>นางสาวจิราวรรณ  ศรีเที่ยง</t>
  </si>
  <si>
    <t>นายไกรศิลป์  ใจยา</t>
  </si>
  <si>
    <t>นายอเนก  กุออ</t>
  </si>
  <si>
    <t>นายอาทิตย์  กันทะยวง</t>
  </si>
  <si>
    <t>นายสิทธิชัย  คีรีรัตนะคำรณ</t>
  </si>
  <si>
    <t>นายสุกิจ  ใจเรือน</t>
  </si>
  <si>
    <t>นายวัชรพล  ฤทธิ์เรืองโรจน์</t>
  </si>
  <si>
    <t>นางอัจฉรียา  ปิงกุล</t>
  </si>
  <si>
    <t>นางเกศริน  คนใจบุญ</t>
  </si>
  <si>
    <t>นายนคร  ธีระวิทยากุล</t>
  </si>
  <si>
    <t>นายสมบัติ  เรือนคำฟู</t>
  </si>
  <si>
    <t>นางนุสรา  ใจหาญ</t>
  </si>
  <si>
    <t>นายบุญรัตน์  พนาเกรียงไกร</t>
  </si>
  <si>
    <t>นางสาวสมพิศ  คำแปง</t>
  </si>
  <si>
    <t>นายเฉลิม  สมนึก</t>
  </si>
  <si>
    <t>นายสุรพงค์  กอขันธ์</t>
  </si>
  <si>
    <t>นายสมบัติ  ขัดสีแสง</t>
  </si>
  <si>
    <t>นายวิเชียร  ต๋าคำดี</t>
  </si>
  <si>
    <t>นายอนุพงษ์  ไชยวรรณ์</t>
  </si>
  <si>
    <t>นายองอาจ  มอญไข่</t>
  </si>
  <si>
    <t>นายอุดร  รู้ชื่อ</t>
  </si>
  <si>
    <t>นายยศกร  ปันมูล</t>
  </si>
  <si>
    <t>นายสันติ  แหลมคม</t>
  </si>
  <si>
    <t>นายดวงจันทร์  ตันโต๋</t>
  </si>
  <si>
    <t>นางสาววัชรา    ถาวรวิจิตร</t>
  </si>
  <si>
    <t>นางวิลาสินี    ทะวงศ์</t>
  </si>
  <si>
    <t>นางเสาวนีย์  สุขันคำ</t>
  </si>
  <si>
    <t>นายพิสิฐศักดิ์    ดวงพรม</t>
  </si>
  <si>
    <t>ว่าที่ ร.ต.ธนวัฒน์   กาไว</t>
  </si>
  <si>
    <t>นายสมเจตต์   พรหมซาว</t>
  </si>
  <si>
    <t>นางกนกวรรณ   สมวถา</t>
  </si>
  <si>
    <t>นางสาวศศิลออ   ชัยบาล</t>
  </si>
  <si>
    <t>นายอภิวัฒน์    คนใจบุญ</t>
  </si>
  <si>
    <t>หน่วย สพป.ชม.เขต 6</t>
  </si>
  <si>
    <t>สพป.6</t>
  </si>
  <si>
    <t>สพป.ชม.เขต 6</t>
  </si>
  <si>
    <t>นางณัฐพร  ดอกแก้ว</t>
  </si>
  <si>
    <t>นายไตรรัตน์  ประทิศ</t>
  </si>
  <si>
    <t>นายชัชพล  แก้ววงค์วาน</t>
  </si>
  <si>
    <t>นายอนันต์ กันทะวงค์</t>
  </si>
  <si>
    <t>กพ.61 / เพิ่ม 2</t>
  </si>
  <si>
    <t>กพ.61 / เพิ่ม 4</t>
  </si>
  <si>
    <t>1+2 = 3</t>
  </si>
  <si>
    <t>แม่แจ่ม</t>
  </si>
  <si>
    <t>ปรับ-เพิ่ม</t>
  </si>
  <si>
    <t>ปรับ-ลด</t>
  </si>
  <si>
    <t>นางเกศชฎา ศรีติ๊บ</t>
  </si>
  <si>
    <t>กย.61 / เพิ่ม 1</t>
  </si>
  <si>
    <t>รร.บ้านปางหินฝน</t>
  </si>
  <si>
    <t>นางสาว ยุวเรศ ใจอ่อน</t>
  </si>
  <si>
    <t>รร.บ้านแม่หงานหลวง</t>
  </si>
  <si>
    <t>พย.61 / เพิ่ม</t>
  </si>
  <si>
    <t>รร.บ้านแม่ปาน</t>
  </si>
  <si>
    <t>นางสาว หน่อคุนิ ธีรวิทยากูล</t>
  </si>
  <si>
    <t>นาย นิรุติ เจริญพัฒนวิทย์</t>
  </si>
  <si>
    <t>นางสาว ปริยากร เจริญพัฒนวิทย์</t>
  </si>
  <si>
    <t>นาง สุพิศ กองจันทร์</t>
  </si>
  <si>
    <t>รร.บ้านทุ่งยาว</t>
  </si>
  <si>
    <t>นาย คำอ้าย กองจันทร์</t>
  </si>
  <si>
    <t>นาย ภัทรพล กาพย์ตุ้ม</t>
  </si>
  <si>
    <t>รร.บ้านทุ่งแก</t>
  </si>
  <si>
    <t>นาง คำ กาพย์ตุ้ม</t>
  </si>
  <si>
    <t>นาง เกศสุดา รู้ซื่อ</t>
  </si>
  <si>
    <t>รร.บ้านพุย</t>
  </si>
  <si>
    <t>ด.ต. นพรัตน์ รู้ซื่อ</t>
  </si>
  <si>
    <t>นาย อรุณ พิทาคำ</t>
  </si>
  <si>
    <t>นาง วรรณนิศา กูลเม็ง</t>
  </si>
  <si>
    <t>รร.บ้านอมเม็ง</t>
  </si>
  <si>
    <t>นาย มานพ ไชยกาล</t>
  </si>
  <si>
    <t>นาง ผ่องใส สมหมาย</t>
  </si>
  <si>
    <t>นาย กมล สมหมาย</t>
  </si>
  <si>
    <t>นาย นคร ธีรวิทยากูล : 1+1 = 2</t>
  </si>
  <si>
    <t>นาย นิรุติ เจริญพัฒนวิทย์ : 1+1 = 2</t>
  </si>
  <si>
    <t>นาง นริศรา จันตายศ : 2+1 = 3</t>
  </si>
  <si>
    <t>นาง นริศรา จันตายศ : 3+1 = 4</t>
  </si>
  <si>
    <t>นาย ภัทารพล กาพย์ตุ้ม : 1+1 = 2</t>
  </si>
  <si>
    <t>นาง เกศสุดา รู้ซื่อ : 1+1 = 2</t>
  </si>
  <si>
    <t>นาง เกศสุดา รู้ซื่อ : 2+1 = 3</t>
  </si>
  <si>
    <t>นาง วรรณนิศา กูลเม็ง : 1+1 = 2</t>
  </si>
  <si>
    <t>นาง วรรณนิศา กูลเม็ง : 2+1 = 3</t>
  </si>
  <si>
    <t>นาง วรรณนิศา กูลเม็ง : 3+1 = 4</t>
  </si>
  <si>
    <t>มค.62 / เพิ่ม</t>
  </si>
  <si>
    <t>นาย สมคิด แก้วคำ</t>
  </si>
  <si>
    <t>นาย สมคิด แก้วคำ : 1+1 = 2</t>
  </si>
  <si>
    <t>นาย อาคม แก้วคำ</t>
  </si>
  <si>
    <t>นายประสิทธิ์ แก้วชมภู</t>
  </si>
  <si>
    <t>รร.บ้านแปะสามัคคี</t>
  </si>
  <si>
    <t>นายอำนาจ เตชะดง</t>
  </si>
  <si>
    <t>นางสาวสุภาพร เตชะดง</t>
  </si>
  <si>
    <t>น.ส.สุภาพร เตชะดง : 1+1 = 2</t>
  </si>
  <si>
    <t>นาง นริศรา จันตายศ</t>
  </si>
  <si>
    <t>รร.บ้านแปะ</t>
  </si>
  <si>
    <t>นางสาว อภิญญา เชียงขีระ</t>
  </si>
  <si>
    <t>รร.บ้านหนองคัน</t>
  </si>
  <si>
    <t>นางสาว อภิญญา เชียงชีระ : 1+1 = 2</t>
  </si>
  <si>
    <t>นาย บุญรัตน์ เชียงชีระ</t>
  </si>
  <si>
    <t>นางสาว ณัฐชญา ตุลพงศ์</t>
  </si>
  <si>
    <t>รร.บ้านแม่แฮเหนือ</t>
  </si>
  <si>
    <t>นาย อนุรักษ์ ชัยอาภัย</t>
  </si>
  <si>
    <t>นาย ประวิทย์ ก้อนสุรินทร์ :   2+1 =  3</t>
  </si>
  <si>
    <t>รร.บ้านห้วยม่วง</t>
  </si>
  <si>
    <t>นาง รัชดาภรณ์ ไชยเดช : 3+1 = 4</t>
  </si>
  <si>
    <t>นาง รัชดาภรณ์ ไชยเดช : 4+1 = 5</t>
  </si>
  <si>
    <t>นาย นิรุติ เจริญพัฒนวิทย์ : 2+1 = 3</t>
  </si>
  <si>
    <t>นาย นิรุติ เจริญพัฒนวิทย์ : 3+1 = 4</t>
  </si>
  <si>
    <t>นาย สุทศ กองอยู่</t>
  </si>
  <si>
    <t>นาง ละมัย จำปาจี</t>
  </si>
  <si>
    <t>นางสาว ปานทิพย์ โพธิทา</t>
  </si>
  <si>
    <t>นาง บัวแก้ว โพธิตา</t>
  </si>
  <si>
    <t>ข้าราชการประจำการ</t>
  </si>
  <si>
    <t>?</t>
  </si>
  <si>
    <t>นาง รัชดาภรณ์ ไชยเดช : 1+1 = 2</t>
  </si>
  <si>
    <t>นาง รัชดาภรณ์ ไชยเดช : 2+1 = 3</t>
  </si>
  <si>
    <t>นาง สม กองอยู่</t>
  </si>
  <si>
    <t>นาย สิงห์คำ กองอยู่</t>
  </si>
  <si>
    <t>นางสาว จุไรรัตน์ ชัยกาวิล (พรมซาว)</t>
  </si>
  <si>
    <t>นาง บัวจร ชัยกาวิล</t>
  </si>
  <si>
    <t>นางสาวจุไรรัตน์  ชัยกาวิล : 1+1 = 2</t>
  </si>
  <si>
    <t>นาย พรหมา ชัยกาวิล</t>
  </si>
  <si>
    <t>นาง ธนพร พรมยาโน</t>
  </si>
  <si>
    <t>นาง ตุมมา พรมยาโน</t>
  </si>
  <si>
    <t>นาง ธนพร พรมยาโน : 1+1 = 2</t>
  </si>
  <si>
    <t>นาย ก๋องคำ พรมยาโน</t>
  </si>
  <si>
    <t>นาง ธนพร พรมยาโน : 2+1 = 3</t>
  </si>
  <si>
    <t>นางสาวจุไรรัตน์  ชัยกาวิล : 2+1 = 3</t>
  </si>
  <si>
    <t>นาง สุพิชญา ติ๊บมา</t>
  </si>
  <si>
    <t>นางสาว สายรุ้ง สมณา</t>
  </si>
  <si>
    <t>นาง สุพิชญา ติ๊บมา : 1+1 = 2</t>
  </si>
  <si>
    <t>นาง เครือวัลย์ คำหน้อย</t>
  </si>
  <si>
    <t>นาง สุพิชญา ติ๊บมา : 2+1 = 3</t>
  </si>
  <si>
    <t>นาย เพ็ชร คำหน้อย</t>
  </si>
  <si>
    <t>นาง สุพิชญา ติ๊บมา : 3+1 = 4</t>
  </si>
  <si>
    <t>รร.บ้านข่วงเปาใต้</t>
  </si>
  <si>
    <t>ประจำ</t>
  </si>
  <si>
    <t>นาย เสน่ห์ เตจ๊ะนา</t>
  </si>
  <si>
    <t>รร.บ้านแม่แฮใต้</t>
  </si>
  <si>
    <t>นาง ปิว ลำนำไพร</t>
  </si>
  <si>
    <t>นาย นคร ธีรวิทยากูล : 2+1 = 3</t>
  </si>
  <si>
    <t>เดิม-ชื่อ : นายวิมล  แก้วคำ</t>
  </si>
  <si>
    <t>นายธนโชติ  แก้วคำ</t>
  </si>
  <si>
    <t>นางสาว สุพัฒน์ ภูมิสมบัติ</t>
  </si>
  <si>
    <t>นาง เอ้ย แก้วปั๋น</t>
  </si>
  <si>
    <t>นางสาวสุพัฒน์  ภูมิสมบัติ : 1+1 = 2</t>
  </si>
  <si>
    <t>ร.อ. วรชัย ภูมิสมบัติ</t>
  </si>
  <si>
    <t>นางสาวสุพัฒน์  ภูมิสมบัติ : 2+1 = 3</t>
  </si>
  <si>
    <t>ไม่มี</t>
  </si>
  <si>
    <t>12/64</t>
  </si>
  <si>
    <t>ธ.ค.64</t>
  </si>
  <si>
    <t>นาย สมพงศ์  พรมจันทร์</t>
  </si>
  <si>
    <t>นาย สมพงศ์  พรมจันทร์ : 1+1 = 2</t>
  </si>
  <si>
    <t>นาง บพิตร พรมจันทร์</t>
  </si>
  <si>
    <t>สพป.1</t>
  </si>
  <si>
    <t>ประจำเดือน : มกราคม 2565</t>
  </si>
  <si>
    <t>ค่าบำรุง</t>
  </si>
  <si>
    <t>ปี 65</t>
  </si>
  <si>
    <t>ประจำเดือน :  มกราคม  2565</t>
  </si>
  <si>
    <t>หักรายละ  305.00  บาท  ( 19 ราย x 15 บาท + บำรุงปี 2565 = 20 )</t>
  </si>
  <si>
    <t>ม.ค.65</t>
  </si>
  <si>
    <t>จำนวนทั้งสิ้น  168  คน</t>
  </si>
  <si>
    <t>เงินสงเคราะห์รายเดือน</t>
  </si>
  <si>
    <t>ค่าบำรุงประจำปี</t>
  </si>
  <si>
    <t>รวมหัก</t>
  </si>
  <si>
    <t>จำนวนทั้งสิ้น  168   คน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</si>
</sst>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#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sz val="8"/>
      <name val="Tahoma"/>
      <family val="2"/>
    </font>
    <font>
      <b/>
      <sz val="10"/>
      <color indexed="6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ck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6" fillId="0" borderId="0">
      <alignment vertical="top"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1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14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44" applyFont="1" applyBorder="1" applyAlignment="1">
      <alignment wrapText="1" readingOrder="1"/>
      <protection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188" fontId="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left" wrapText="1"/>
    </xf>
    <xf numFmtId="3" fontId="3" fillId="0" borderId="18" xfId="0" applyNumberFormat="1" applyFont="1" applyBorder="1" applyAlignment="1">
      <alignment horizontal="right" wrapText="1"/>
    </xf>
    <xf numFmtId="0" fontId="3" fillId="0" borderId="18" xfId="0" applyFont="1" applyBorder="1" applyAlignment="1">
      <alignment wrapText="1"/>
    </xf>
    <xf numFmtId="3" fontId="2" fillId="0" borderId="18" xfId="0" applyNumberFormat="1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3" fontId="3" fillId="0" borderId="10" xfId="0" applyNumberFormat="1" applyFont="1" applyBorder="1" applyAlignment="1">
      <alignment horizontal="left" wrapText="1"/>
    </xf>
    <xf numFmtId="3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3" fontId="10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10" fillId="0" borderId="0" xfId="0" applyFont="1" applyAlignment="1">
      <alignment/>
    </xf>
    <xf numFmtId="3" fontId="3" fillId="0" borderId="18" xfId="0" applyNumberFormat="1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3" fontId="11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3" fontId="3" fillId="0" borderId="13" xfId="0" applyNumberFormat="1" applyFont="1" applyBorder="1" applyAlignment="1">
      <alignment horizontal="right" wrapText="1"/>
    </xf>
    <xf numFmtId="3" fontId="2" fillId="0" borderId="18" xfId="0" applyNumberFormat="1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left" wrapText="1"/>
    </xf>
    <xf numFmtId="0" fontId="12" fillId="0" borderId="23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10" xfId="0" applyNumberFormat="1" applyFont="1" applyBorder="1" applyAlignment="1">
      <alignment horizontal="left" wrapText="1"/>
    </xf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188" fontId="6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3" fontId="2" fillId="0" borderId="13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188" fontId="6" fillId="0" borderId="25" xfId="0" applyNumberFormat="1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3" fontId="2" fillId="0" borderId="25" xfId="0" applyNumberFormat="1" applyFont="1" applyBorder="1" applyAlignment="1">
      <alignment horizontal="center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/>
    </xf>
    <xf numFmtId="188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3" fontId="5" fillId="0" borderId="10" xfId="36" applyFont="1" applyBorder="1" applyAlignment="1">
      <alignment horizontal="right" wrapText="1"/>
    </xf>
    <xf numFmtId="43" fontId="5" fillId="0" borderId="13" xfId="36" applyFont="1" applyBorder="1" applyAlignment="1">
      <alignment horizontal="right" wrapText="1"/>
    </xf>
    <xf numFmtId="49" fontId="3" fillId="0" borderId="14" xfId="0" applyNumberFormat="1" applyFont="1" applyBorder="1" applyAlignment="1">
      <alignment horizontal="left"/>
    </xf>
    <xf numFmtId="0" fontId="1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shrinkToFit="1"/>
    </xf>
    <xf numFmtId="49" fontId="1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 shrinkToFit="1"/>
    </xf>
    <xf numFmtId="49" fontId="2" fillId="0" borderId="14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3" fontId="9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43" fontId="32" fillId="0" borderId="10" xfId="36" applyFont="1" applyBorder="1" applyAlignment="1">
      <alignment horizontal="right" vertical="center" wrapText="1"/>
    </xf>
    <xf numFmtId="43" fontId="2" fillId="0" borderId="25" xfId="36" applyFont="1" applyBorder="1" applyAlignment="1">
      <alignment horizont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5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5.57421875" style="5" customWidth="1"/>
    <col min="2" max="2" width="3.57421875" style="5" customWidth="1"/>
    <col min="3" max="3" width="21.7109375" style="5" customWidth="1"/>
    <col min="4" max="4" width="6.421875" style="7" bestFit="1" customWidth="1"/>
    <col min="5" max="5" width="10.140625" style="5" bestFit="1" customWidth="1"/>
    <col min="6" max="6" width="15.7109375" style="5" customWidth="1"/>
    <col min="7" max="7" width="8.8515625" style="5" customWidth="1"/>
    <col min="8" max="8" width="6.421875" style="7" customWidth="1"/>
    <col min="9" max="9" width="11.140625" style="5" bestFit="1" customWidth="1"/>
    <col min="10" max="10" width="19.421875" style="6" bestFit="1" customWidth="1"/>
    <col min="11" max="11" width="5.00390625" style="6" bestFit="1" customWidth="1"/>
    <col min="12" max="12" width="32.421875" style="6" bestFit="1" customWidth="1"/>
    <col min="13" max="16384" width="9.00390625" style="5" customWidth="1"/>
  </cols>
  <sheetData>
    <row r="1" spans="1:10" ht="19.5" customHeight="1">
      <c r="A1" s="4" t="s">
        <v>0</v>
      </c>
      <c r="B1" s="4"/>
      <c r="C1" s="4"/>
      <c r="D1" s="4"/>
      <c r="E1" s="4"/>
      <c r="F1" s="4"/>
      <c r="G1" s="4"/>
      <c r="H1" s="5"/>
      <c r="I1" s="6"/>
      <c r="J1" s="7"/>
    </row>
    <row r="2" spans="1:12" ht="19.5" customHeight="1">
      <c r="A2" s="4" t="s">
        <v>232</v>
      </c>
      <c r="L2" s="5"/>
    </row>
    <row r="3" spans="1:6" ht="18" customHeight="1">
      <c r="A3" s="7" t="s">
        <v>233</v>
      </c>
      <c r="B3" s="39"/>
      <c r="C3" s="39"/>
      <c r="D3" s="39"/>
      <c r="E3" s="39"/>
      <c r="F3" s="39"/>
    </row>
    <row r="4" spans="1:10" ht="19.5" customHeight="1">
      <c r="A4" s="7" t="s">
        <v>110</v>
      </c>
      <c r="B4" s="4"/>
      <c r="C4" s="4"/>
      <c r="D4" s="4"/>
      <c r="E4" s="4"/>
      <c r="F4" s="4"/>
      <c r="G4" s="4"/>
      <c r="H4" s="5"/>
      <c r="I4" s="6"/>
      <c r="J4" s="7"/>
    </row>
    <row r="5" spans="1:9" ht="19.5" customHeight="1" thickBot="1">
      <c r="A5" s="7" t="s">
        <v>235</v>
      </c>
      <c r="D5" s="5"/>
      <c r="H5" s="5"/>
      <c r="I5" s="6"/>
    </row>
    <row r="6" spans="1:13" s="10" customFormat="1" ht="19.5" customHeight="1" thickTop="1">
      <c r="A6" s="8" t="s">
        <v>1</v>
      </c>
      <c r="B6" s="9" t="s">
        <v>2</v>
      </c>
      <c r="C6" s="8" t="s">
        <v>3</v>
      </c>
      <c r="D6" s="9" t="s">
        <v>4</v>
      </c>
      <c r="E6" s="9" t="s">
        <v>5</v>
      </c>
      <c r="F6" s="9" t="s">
        <v>6</v>
      </c>
      <c r="G6" s="8" t="s">
        <v>7</v>
      </c>
      <c r="H6" s="9" t="s">
        <v>4</v>
      </c>
      <c r="I6" s="9" t="s">
        <v>5</v>
      </c>
      <c r="J6" s="9" t="s">
        <v>8</v>
      </c>
      <c r="K6" s="9" t="s">
        <v>9</v>
      </c>
      <c r="L6" s="9" t="s">
        <v>10</v>
      </c>
      <c r="M6" s="7"/>
    </row>
    <row r="7" spans="1:13" s="10" customFormat="1" ht="19.5" customHeight="1" thickBot="1">
      <c r="A7" s="11" t="s">
        <v>11</v>
      </c>
      <c r="B7" s="12"/>
      <c r="C7" s="11"/>
      <c r="D7" s="12" t="s">
        <v>12</v>
      </c>
      <c r="E7" s="12"/>
      <c r="F7" s="12" t="s">
        <v>13</v>
      </c>
      <c r="G7" s="11"/>
      <c r="H7" s="12" t="s">
        <v>12</v>
      </c>
      <c r="I7" s="12"/>
      <c r="J7" s="12" t="s">
        <v>14</v>
      </c>
      <c r="K7" s="12" t="s">
        <v>15</v>
      </c>
      <c r="L7" s="12" t="s">
        <v>16</v>
      </c>
      <c r="M7" s="7"/>
    </row>
    <row r="8" spans="1:12" ht="19.5" customHeight="1" thickTop="1">
      <c r="A8" s="13"/>
      <c r="B8" s="14"/>
      <c r="C8" s="13"/>
      <c r="D8" s="14"/>
      <c r="E8" s="14"/>
      <c r="F8" s="14"/>
      <c r="G8" s="13"/>
      <c r="H8" s="14"/>
      <c r="I8" s="14"/>
      <c r="J8" s="14"/>
      <c r="K8" s="14"/>
      <c r="L8" s="14"/>
    </row>
    <row r="9" spans="1:12" ht="19.5" customHeight="1">
      <c r="A9" s="15"/>
      <c r="B9" s="15"/>
      <c r="C9" s="15"/>
      <c r="D9" s="1" t="s">
        <v>111</v>
      </c>
      <c r="E9" s="15"/>
      <c r="F9" s="16" t="s">
        <v>224</v>
      </c>
      <c r="G9" s="15"/>
      <c r="H9" s="15">
        <v>170</v>
      </c>
      <c r="I9" s="15"/>
      <c r="J9" s="3"/>
      <c r="K9" s="3"/>
      <c r="L9" s="3"/>
    </row>
    <row r="10" spans="1:12" ht="19.5" customHeight="1">
      <c r="A10" s="15"/>
      <c r="B10" s="15"/>
      <c r="C10" s="15"/>
      <c r="D10" s="1"/>
      <c r="E10" s="15"/>
      <c r="F10" s="15" t="s">
        <v>17</v>
      </c>
      <c r="G10" s="15"/>
      <c r="H10" s="15"/>
      <c r="I10" s="15"/>
      <c r="J10" s="16"/>
      <c r="K10" s="16"/>
      <c r="L10" s="16"/>
    </row>
    <row r="11" spans="1:12" ht="19.5" customHeight="1">
      <c r="A11" s="15"/>
      <c r="B11" s="15"/>
      <c r="C11" s="17"/>
      <c r="D11" s="1"/>
      <c r="E11" s="15"/>
      <c r="F11" s="15" t="s">
        <v>18</v>
      </c>
      <c r="G11" s="15"/>
      <c r="H11" s="28"/>
      <c r="I11" s="15"/>
      <c r="J11" s="16"/>
      <c r="K11" s="16"/>
      <c r="L11" s="16"/>
    </row>
    <row r="12" spans="1:12" ht="19.5" customHeight="1">
      <c r="A12" s="15"/>
      <c r="B12" s="15"/>
      <c r="C12" s="17"/>
      <c r="D12" s="1"/>
      <c r="E12" s="15"/>
      <c r="F12" s="15" t="s">
        <v>121</v>
      </c>
      <c r="G12" s="15"/>
      <c r="H12" s="28"/>
      <c r="I12" s="15"/>
      <c r="J12" s="16"/>
      <c r="K12" s="16"/>
      <c r="L12" s="16"/>
    </row>
    <row r="13" spans="1:12" ht="19.5" customHeight="1">
      <c r="A13" s="15"/>
      <c r="B13" s="15"/>
      <c r="C13" s="17"/>
      <c r="D13" s="1"/>
      <c r="E13" s="15"/>
      <c r="F13" s="15" t="s">
        <v>19</v>
      </c>
      <c r="G13" s="15"/>
      <c r="H13" s="28"/>
      <c r="I13" s="15"/>
      <c r="J13" s="16"/>
      <c r="K13" s="16"/>
      <c r="L13" s="16"/>
    </row>
    <row r="14" spans="1:12" s="7" customFormat="1" ht="19.5" customHeight="1">
      <c r="A14" s="1"/>
      <c r="B14" s="1"/>
      <c r="C14" s="27"/>
      <c r="D14" s="1"/>
      <c r="E14" s="1"/>
      <c r="F14" s="15" t="s">
        <v>20</v>
      </c>
      <c r="G14" s="15"/>
      <c r="H14" s="28"/>
      <c r="I14" s="1"/>
      <c r="J14" s="3"/>
      <c r="K14" s="3"/>
      <c r="L14" s="3"/>
    </row>
    <row r="15" spans="1:12" ht="19.5" customHeight="1">
      <c r="A15" s="15"/>
      <c r="B15" s="15"/>
      <c r="C15" s="17"/>
      <c r="D15" s="1"/>
      <c r="E15" s="15"/>
      <c r="F15" s="15" t="s">
        <v>21</v>
      </c>
      <c r="G15" s="15"/>
      <c r="H15" s="28"/>
      <c r="I15" s="15"/>
      <c r="J15" s="16"/>
      <c r="K15" s="16"/>
      <c r="L15" s="16"/>
    </row>
    <row r="16" spans="1:12" ht="19.5" customHeight="1">
      <c r="A16" s="15"/>
      <c r="B16" s="15"/>
      <c r="C16" s="17"/>
      <c r="D16" s="1"/>
      <c r="E16" s="15"/>
      <c r="F16" s="15" t="s">
        <v>22</v>
      </c>
      <c r="G16" s="15"/>
      <c r="H16" s="28"/>
      <c r="I16" s="15"/>
      <c r="J16" s="16"/>
      <c r="K16" s="16"/>
      <c r="L16" s="16"/>
    </row>
    <row r="17" spans="1:12" ht="19.5" customHeight="1">
      <c r="A17" s="15"/>
      <c r="B17" s="15"/>
      <c r="C17" s="17"/>
      <c r="D17" s="1"/>
      <c r="E17" s="15"/>
      <c r="F17" s="15" t="s">
        <v>23</v>
      </c>
      <c r="G17" s="15"/>
      <c r="H17" s="28">
        <v>2</v>
      </c>
      <c r="I17" s="15"/>
      <c r="J17" s="16"/>
      <c r="K17" s="16"/>
      <c r="L17" s="16"/>
    </row>
    <row r="18" spans="1:12" ht="19.5" customHeight="1" thickBot="1">
      <c r="A18" s="15"/>
      <c r="B18" s="15"/>
      <c r="C18" s="17"/>
      <c r="D18" s="1"/>
      <c r="E18" s="15"/>
      <c r="F18" s="15" t="s">
        <v>122</v>
      </c>
      <c r="G18" s="15"/>
      <c r="H18" s="28"/>
      <c r="I18" s="15"/>
      <c r="J18" s="16"/>
      <c r="K18" s="16"/>
      <c r="L18" s="16"/>
    </row>
    <row r="19" spans="1:12" ht="19.5" customHeight="1" thickBot="1" thickTop="1">
      <c r="A19" s="15"/>
      <c r="B19" s="15"/>
      <c r="C19" s="17"/>
      <c r="D19" s="15"/>
      <c r="E19" s="15"/>
      <c r="F19" s="18" t="s">
        <v>234</v>
      </c>
      <c r="G19" s="19"/>
      <c r="H19" s="19">
        <f>H9+H10+H11+H12+H13-H14-H15-H16-H17-H18</f>
        <v>168</v>
      </c>
      <c r="I19" s="15"/>
      <c r="J19" s="16"/>
      <c r="K19" s="16"/>
      <c r="L19" s="16"/>
    </row>
    <row r="20" spans="1:12" ht="19.5" customHeight="1" thickTop="1">
      <c r="A20" s="15"/>
      <c r="B20" s="15"/>
      <c r="C20" s="17"/>
      <c r="D20" s="1"/>
      <c r="E20" s="15"/>
      <c r="F20" s="15"/>
      <c r="G20" s="15"/>
      <c r="H20" s="20"/>
      <c r="I20" s="15"/>
      <c r="J20" s="15"/>
      <c r="K20" s="16"/>
      <c r="L20" s="16"/>
    </row>
    <row r="21" spans="1:12" ht="19.5" customHeight="1">
      <c r="A21" s="15"/>
      <c r="B21" s="15"/>
      <c r="C21" s="17"/>
      <c r="D21" s="1"/>
      <c r="E21" s="15"/>
      <c r="F21" s="15"/>
      <c r="G21" s="15"/>
      <c r="H21" s="13"/>
      <c r="I21" s="15"/>
      <c r="J21" s="15"/>
      <c r="K21" s="16"/>
      <c r="L21" s="16"/>
    </row>
    <row r="22" spans="1:12" ht="19.5" customHeight="1">
      <c r="A22" s="15"/>
      <c r="B22" s="15"/>
      <c r="C22" s="15"/>
      <c r="D22" s="1"/>
      <c r="E22" s="15"/>
      <c r="F22" s="15"/>
      <c r="G22" s="32"/>
      <c r="H22" s="30"/>
      <c r="I22" s="29"/>
      <c r="J22" s="32"/>
      <c r="K22" s="16"/>
      <c r="L22" s="16"/>
    </row>
    <row r="23" spans="1:12" ht="19.5" customHeight="1">
      <c r="A23" s="15"/>
      <c r="B23" s="15"/>
      <c r="C23" s="15"/>
      <c r="D23" s="1"/>
      <c r="E23" s="15"/>
      <c r="F23" s="15"/>
      <c r="G23" s="15"/>
      <c r="H23" s="1"/>
      <c r="I23" s="22"/>
      <c r="J23" s="1"/>
      <c r="K23" s="16"/>
      <c r="L23" s="16"/>
    </row>
    <row r="24" spans="1:12" ht="19.5" customHeight="1">
      <c r="A24" s="15"/>
      <c r="B24" s="15"/>
      <c r="C24" s="28"/>
      <c r="D24" s="1"/>
      <c r="E24" s="15"/>
      <c r="F24" s="15"/>
      <c r="G24" s="15"/>
      <c r="H24" s="1"/>
      <c r="I24" s="22"/>
      <c r="J24" s="1"/>
      <c r="K24" s="16"/>
      <c r="L24" s="16"/>
    </row>
    <row r="25" spans="1:12" ht="19.5" customHeight="1">
      <c r="A25" s="15"/>
      <c r="B25" s="15"/>
      <c r="C25" s="15"/>
      <c r="D25" s="1"/>
      <c r="E25" s="15"/>
      <c r="F25" s="15"/>
      <c r="G25" s="15"/>
      <c r="H25" s="1"/>
      <c r="I25" s="22"/>
      <c r="J25" s="1"/>
      <c r="K25" s="16"/>
      <c r="L25" s="16"/>
    </row>
    <row r="26" spans="1:12" ht="19.5" customHeight="1">
      <c r="A26" s="15"/>
      <c r="B26" s="15"/>
      <c r="C26" s="28"/>
      <c r="D26" s="1"/>
      <c r="E26" s="15"/>
      <c r="F26" s="15"/>
      <c r="G26" s="15"/>
      <c r="H26" s="1"/>
      <c r="I26" s="22"/>
      <c r="J26" s="1"/>
      <c r="K26" s="16"/>
      <c r="L26" s="16"/>
    </row>
    <row r="27" spans="1:12" ht="19.5" customHeight="1">
      <c r="A27" s="15"/>
      <c r="B27" s="15"/>
      <c r="C27" s="28"/>
      <c r="D27" s="1"/>
      <c r="E27" s="15"/>
      <c r="F27" s="15"/>
      <c r="G27" s="15"/>
      <c r="H27" s="1"/>
      <c r="I27" s="22"/>
      <c r="J27" s="3"/>
      <c r="K27" s="16"/>
      <c r="L27" s="16"/>
    </row>
    <row r="28" spans="1:12" ht="19.5" customHeight="1">
      <c r="A28" s="15"/>
      <c r="B28" s="15"/>
      <c r="C28" s="28"/>
      <c r="D28" s="1"/>
      <c r="E28" s="15"/>
      <c r="F28" s="15"/>
      <c r="G28" s="15"/>
      <c r="H28" s="1"/>
      <c r="I28" s="22"/>
      <c r="J28" s="1"/>
      <c r="K28" s="16"/>
      <c r="L28" s="16"/>
    </row>
    <row r="29" spans="1:12" ht="19.5" customHeight="1">
      <c r="A29" s="15"/>
      <c r="B29" s="15"/>
      <c r="C29" s="15"/>
      <c r="D29" s="1"/>
      <c r="E29" s="15"/>
      <c r="F29" s="15"/>
      <c r="G29" s="15"/>
      <c r="H29" s="1"/>
      <c r="I29" s="22"/>
      <c r="J29" s="1"/>
      <c r="K29" s="16"/>
      <c r="L29" s="16"/>
    </row>
    <row r="30" spans="1:12" ht="18.75" customHeight="1">
      <c r="A30" s="15"/>
      <c r="B30" s="15"/>
      <c r="C30" s="28"/>
      <c r="D30" s="1"/>
      <c r="E30" s="15"/>
      <c r="F30" s="15"/>
      <c r="G30" s="15"/>
      <c r="H30" s="1"/>
      <c r="I30" s="22"/>
      <c r="J30" s="1"/>
      <c r="K30" s="16"/>
      <c r="L30" s="16"/>
    </row>
    <row r="31" spans="1:12" ht="19.5" customHeight="1">
      <c r="A31" s="15"/>
      <c r="B31" s="15"/>
      <c r="C31" s="15"/>
      <c r="D31" s="1"/>
      <c r="E31" s="15"/>
      <c r="F31" s="15"/>
      <c r="G31" s="1"/>
      <c r="H31" s="1"/>
      <c r="I31" s="15"/>
      <c r="J31" s="16"/>
      <c r="K31" s="16"/>
      <c r="L31" s="16"/>
    </row>
    <row r="32" spans="1:12" ht="19.5" customHeight="1">
      <c r="A32" s="15"/>
      <c r="B32" s="15"/>
      <c r="C32" s="21" t="s">
        <v>25</v>
      </c>
      <c r="D32" s="1"/>
      <c r="E32" s="15"/>
      <c r="F32" s="15"/>
      <c r="G32" s="15"/>
      <c r="H32" s="1"/>
      <c r="I32" s="15"/>
      <c r="J32" s="16"/>
      <c r="K32" s="16"/>
      <c r="L32" s="16"/>
    </row>
    <row r="33" spans="1:22" ht="19.5" customHeight="1">
      <c r="A33" s="21"/>
      <c r="B33" s="15"/>
      <c r="C33" s="127"/>
      <c r="D33" s="1"/>
      <c r="E33" s="15"/>
      <c r="F33" s="15"/>
      <c r="G33" s="1"/>
      <c r="H33" s="3"/>
      <c r="I33" s="1"/>
      <c r="J33" s="39"/>
      <c r="K33" s="16"/>
      <c r="L33" s="16"/>
      <c r="M33" s="39"/>
      <c r="R33" s="6"/>
      <c r="T33" s="6"/>
      <c r="V33" s="6"/>
    </row>
    <row r="34" spans="1:22" ht="20.25" customHeight="1">
      <c r="A34" s="130" t="s">
        <v>24</v>
      </c>
      <c r="B34" s="22"/>
      <c r="C34" s="133" t="s">
        <v>222</v>
      </c>
      <c r="D34" s="1"/>
      <c r="E34" s="15"/>
      <c r="F34" s="17"/>
      <c r="G34" s="2"/>
      <c r="H34" s="131"/>
      <c r="I34" s="15"/>
      <c r="J34" s="17"/>
      <c r="K34" s="34"/>
      <c r="L34" s="3"/>
      <c r="M34" s="39"/>
      <c r="R34" s="6"/>
      <c r="T34" s="6"/>
      <c r="V34" s="6"/>
    </row>
    <row r="35" spans="1:22" s="36" customFormat="1" ht="19.5" customHeight="1">
      <c r="A35" s="32"/>
      <c r="B35" s="22"/>
      <c r="C35" s="33"/>
      <c r="D35" s="31"/>
      <c r="E35" s="38"/>
      <c r="F35" s="34"/>
      <c r="G35" s="2"/>
      <c r="H35" s="2"/>
      <c r="I35" s="38"/>
      <c r="J35" s="33"/>
      <c r="K35" s="34"/>
      <c r="L35" s="33"/>
      <c r="M35" s="35"/>
      <c r="R35" s="37"/>
      <c r="T35" s="37"/>
      <c r="V35" s="37"/>
    </row>
    <row r="36" spans="1:22" s="36" customFormat="1" ht="19.5" customHeight="1">
      <c r="A36" s="32"/>
      <c r="B36" s="22"/>
      <c r="C36" s="33"/>
      <c r="D36" s="31"/>
      <c r="E36" s="38"/>
      <c r="F36" s="34"/>
      <c r="G36" s="2"/>
      <c r="H36" s="2"/>
      <c r="I36" s="38"/>
      <c r="J36" s="33"/>
      <c r="K36" s="34"/>
      <c r="L36" s="33"/>
      <c r="M36" s="35"/>
      <c r="R36" s="37"/>
      <c r="T36" s="37"/>
      <c r="V36" s="37"/>
    </row>
    <row r="37" spans="1:22" s="36" customFormat="1" ht="19.5" customHeight="1">
      <c r="A37" s="32"/>
      <c r="B37" s="22"/>
      <c r="C37" s="33"/>
      <c r="D37" s="31"/>
      <c r="E37" s="38"/>
      <c r="F37" s="34"/>
      <c r="G37" s="2"/>
      <c r="H37" s="2"/>
      <c r="I37" s="38"/>
      <c r="J37" s="33"/>
      <c r="K37" s="34"/>
      <c r="L37" s="33"/>
      <c r="M37" s="35"/>
      <c r="R37" s="37"/>
      <c r="T37" s="37"/>
      <c r="V37" s="37"/>
    </row>
    <row r="38" spans="1:22" s="36" customFormat="1" ht="19.5" customHeight="1">
      <c r="A38" s="32"/>
      <c r="B38" s="22"/>
      <c r="C38" s="33"/>
      <c r="D38" s="31"/>
      <c r="E38" s="38"/>
      <c r="F38" s="34"/>
      <c r="G38" s="2"/>
      <c r="H38" s="2"/>
      <c r="I38" s="38"/>
      <c r="J38" s="33"/>
      <c r="K38" s="34"/>
      <c r="L38" s="33"/>
      <c r="M38" s="35"/>
      <c r="R38" s="37"/>
      <c r="T38" s="37"/>
      <c r="V38" s="37"/>
    </row>
    <row r="39" spans="1:22" s="36" customFormat="1" ht="19.5" customHeight="1">
      <c r="A39" s="130" t="s">
        <v>11</v>
      </c>
      <c r="B39" s="22">
        <v>1</v>
      </c>
      <c r="C39" s="33" t="s">
        <v>225</v>
      </c>
      <c r="D39" s="2" t="s">
        <v>111</v>
      </c>
      <c r="E39" s="38" t="s">
        <v>210</v>
      </c>
      <c r="F39" s="34" t="s">
        <v>186</v>
      </c>
      <c r="G39" s="2" t="s">
        <v>23</v>
      </c>
      <c r="H39" s="2" t="s">
        <v>228</v>
      </c>
      <c r="I39" s="38" t="s">
        <v>210</v>
      </c>
      <c r="J39" s="34" t="s">
        <v>186</v>
      </c>
      <c r="K39" s="34" t="s">
        <v>223</v>
      </c>
      <c r="L39" s="33"/>
      <c r="M39" s="35"/>
      <c r="R39" s="37"/>
      <c r="T39" s="37"/>
      <c r="V39" s="37"/>
    </row>
    <row r="40" spans="1:22" s="36" customFormat="1" ht="19.5" customHeight="1">
      <c r="A40" s="130" t="s">
        <v>11</v>
      </c>
      <c r="B40" s="22">
        <v>2</v>
      </c>
      <c r="C40" s="33" t="s">
        <v>227</v>
      </c>
      <c r="D40" s="2" t="s">
        <v>111</v>
      </c>
      <c r="E40" s="38" t="s">
        <v>210</v>
      </c>
      <c r="F40" s="34" t="s">
        <v>186</v>
      </c>
      <c r="G40" s="2" t="s">
        <v>23</v>
      </c>
      <c r="H40" s="2" t="s">
        <v>228</v>
      </c>
      <c r="I40" s="38" t="s">
        <v>210</v>
      </c>
      <c r="J40" s="34" t="s">
        <v>186</v>
      </c>
      <c r="K40" s="34" t="s">
        <v>223</v>
      </c>
      <c r="L40" s="33" t="s">
        <v>226</v>
      </c>
      <c r="M40" s="35"/>
      <c r="R40" s="37"/>
      <c r="T40" s="37"/>
      <c r="V40" s="37"/>
    </row>
    <row r="41" spans="1:22" s="36" customFormat="1" ht="19.5" customHeight="1">
      <c r="A41" s="32"/>
      <c r="B41" s="22"/>
      <c r="C41" s="33"/>
      <c r="D41" s="31"/>
      <c r="E41" s="38"/>
      <c r="F41" s="34"/>
      <c r="G41" s="2"/>
      <c r="H41" s="2"/>
      <c r="I41" s="38"/>
      <c r="J41" s="33"/>
      <c r="K41" s="34"/>
      <c r="L41" s="33"/>
      <c r="M41" s="35"/>
      <c r="R41" s="37"/>
      <c r="T41" s="37"/>
      <c r="V41" s="37"/>
    </row>
    <row r="42" spans="1:22" s="36" customFormat="1" ht="19.5" customHeight="1">
      <c r="A42" s="32"/>
      <c r="B42" s="22"/>
      <c r="C42" s="33"/>
      <c r="D42" s="31"/>
      <c r="E42" s="38"/>
      <c r="F42" s="34"/>
      <c r="G42" s="2"/>
      <c r="H42" s="2"/>
      <c r="I42" s="38"/>
      <c r="J42" s="33"/>
      <c r="K42" s="34"/>
      <c r="L42" s="33"/>
      <c r="M42" s="35"/>
      <c r="R42" s="37"/>
      <c r="T42" s="37"/>
      <c r="V42" s="37"/>
    </row>
    <row r="43" spans="1:22" s="36" customFormat="1" ht="19.5" customHeight="1">
      <c r="A43" s="32"/>
      <c r="B43" s="22"/>
      <c r="C43" s="33"/>
      <c r="D43" s="31"/>
      <c r="E43" s="38"/>
      <c r="F43" s="34"/>
      <c r="G43" s="2"/>
      <c r="H43" s="2"/>
      <c r="I43" s="38"/>
      <c r="J43" s="33"/>
      <c r="K43" s="34"/>
      <c r="L43" s="33"/>
      <c r="M43" s="35"/>
      <c r="R43" s="37"/>
      <c r="T43" s="37"/>
      <c r="V43" s="37"/>
    </row>
    <row r="44" spans="1:22" s="36" customFormat="1" ht="19.5" customHeight="1">
      <c r="A44" s="32"/>
      <c r="B44" s="22"/>
      <c r="C44" s="33"/>
      <c r="D44" s="31"/>
      <c r="E44" s="38"/>
      <c r="F44" s="34"/>
      <c r="G44" s="2"/>
      <c r="H44" s="2"/>
      <c r="I44" s="38"/>
      <c r="J44" s="33"/>
      <c r="K44" s="34"/>
      <c r="L44" s="33"/>
      <c r="M44" s="35"/>
      <c r="R44" s="37"/>
      <c r="T44" s="37"/>
      <c r="V44" s="37"/>
    </row>
    <row r="45" spans="1:22" s="36" customFormat="1" ht="19.5" customHeight="1">
      <c r="A45" s="32"/>
      <c r="B45" s="22"/>
      <c r="C45" s="33"/>
      <c r="D45" s="31"/>
      <c r="E45" s="38"/>
      <c r="F45" s="34"/>
      <c r="G45" s="2"/>
      <c r="H45" s="2"/>
      <c r="I45" s="38"/>
      <c r="J45" s="33"/>
      <c r="K45" s="34"/>
      <c r="L45" s="33"/>
      <c r="M45" s="35"/>
      <c r="R45" s="37"/>
      <c r="T45" s="37"/>
      <c r="V45" s="37"/>
    </row>
    <row r="46" spans="1:22" s="36" customFormat="1" ht="19.5" customHeight="1">
      <c r="A46" s="32"/>
      <c r="B46" s="22"/>
      <c r="C46" s="33"/>
      <c r="D46" s="31"/>
      <c r="E46" s="38"/>
      <c r="F46" s="34"/>
      <c r="G46" s="2"/>
      <c r="H46" s="2"/>
      <c r="I46" s="38"/>
      <c r="J46" s="33"/>
      <c r="K46" s="34"/>
      <c r="L46" s="33"/>
      <c r="M46" s="35"/>
      <c r="R46" s="37"/>
      <c r="T46" s="37"/>
      <c r="V46" s="37"/>
    </row>
    <row r="47" spans="1:22" s="36" customFormat="1" ht="19.5" customHeight="1">
      <c r="A47" s="32"/>
      <c r="B47" s="22"/>
      <c r="C47" s="33"/>
      <c r="D47" s="31"/>
      <c r="E47" s="38"/>
      <c r="F47" s="34"/>
      <c r="G47" s="2"/>
      <c r="H47" s="2"/>
      <c r="I47" s="38"/>
      <c r="J47" s="33"/>
      <c r="K47" s="34"/>
      <c r="L47" s="33"/>
      <c r="M47" s="35"/>
      <c r="R47" s="37"/>
      <c r="T47" s="37"/>
      <c r="V47" s="37"/>
    </row>
    <row r="48" spans="1:22" s="36" customFormat="1" ht="19.5" customHeight="1">
      <c r="A48" s="32"/>
      <c r="B48" s="22"/>
      <c r="C48" s="33"/>
      <c r="D48" s="31"/>
      <c r="E48" s="38"/>
      <c r="F48" s="34"/>
      <c r="G48" s="2"/>
      <c r="H48" s="2"/>
      <c r="I48" s="38"/>
      <c r="J48" s="33"/>
      <c r="K48" s="34"/>
      <c r="L48" s="33"/>
      <c r="M48" s="35"/>
      <c r="R48" s="37"/>
      <c r="T48" s="37"/>
      <c r="V48" s="37"/>
    </row>
    <row r="49" spans="1:22" s="36" customFormat="1" ht="19.5" customHeight="1">
      <c r="A49" s="32"/>
      <c r="B49" s="22"/>
      <c r="C49" s="33"/>
      <c r="D49" s="31"/>
      <c r="E49" s="38"/>
      <c r="F49" s="34"/>
      <c r="G49" s="2"/>
      <c r="H49" s="2"/>
      <c r="I49" s="38"/>
      <c r="J49" s="33"/>
      <c r="K49" s="34"/>
      <c r="L49" s="33"/>
      <c r="M49" s="35"/>
      <c r="R49" s="37"/>
      <c r="T49" s="37"/>
      <c r="V49" s="37"/>
    </row>
    <row r="50" spans="1:22" s="36" customFormat="1" ht="19.5" customHeight="1">
      <c r="A50" s="32"/>
      <c r="B50" s="22"/>
      <c r="C50" s="33"/>
      <c r="D50" s="31"/>
      <c r="E50" s="38"/>
      <c r="F50" s="34"/>
      <c r="G50" s="2"/>
      <c r="H50" s="2"/>
      <c r="I50" s="38"/>
      <c r="J50" s="33"/>
      <c r="K50" s="34"/>
      <c r="L50" s="33"/>
      <c r="M50" s="35"/>
      <c r="R50" s="37"/>
      <c r="T50" s="37"/>
      <c r="V50" s="37"/>
    </row>
    <row r="51" spans="1:22" s="36" customFormat="1" ht="19.5" customHeight="1">
      <c r="A51" s="32"/>
      <c r="B51" s="22"/>
      <c r="C51" s="33"/>
      <c r="D51" s="31"/>
      <c r="E51" s="38"/>
      <c r="F51" s="34"/>
      <c r="G51" s="2"/>
      <c r="H51" s="2"/>
      <c r="I51" s="38"/>
      <c r="J51" s="33"/>
      <c r="K51" s="34"/>
      <c r="L51" s="33"/>
      <c r="M51" s="35"/>
      <c r="R51" s="37"/>
      <c r="T51" s="37"/>
      <c r="V51" s="37"/>
    </row>
    <row r="52" spans="1:22" s="36" customFormat="1" ht="19.5" customHeight="1">
      <c r="A52" s="32"/>
      <c r="B52" s="22"/>
      <c r="C52" s="33"/>
      <c r="D52" s="31"/>
      <c r="E52" s="38"/>
      <c r="F52" s="34"/>
      <c r="G52" s="2"/>
      <c r="H52" s="2"/>
      <c r="I52" s="38"/>
      <c r="J52" s="33"/>
      <c r="K52" s="34"/>
      <c r="L52" s="33"/>
      <c r="M52" s="35"/>
      <c r="R52" s="37"/>
      <c r="T52" s="37"/>
      <c r="V52" s="37"/>
    </row>
    <row r="53" spans="1:22" s="36" customFormat="1" ht="19.5" customHeight="1">
      <c r="A53" s="32"/>
      <c r="B53" s="22"/>
      <c r="C53" s="15"/>
      <c r="D53" s="31"/>
      <c r="E53" s="38"/>
      <c r="F53" s="129"/>
      <c r="G53" s="132"/>
      <c r="H53" s="129"/>
      <c r="I53" s="38"/>
      <c r="J53" s="33"/>
      <c r="K53" s="34"/>
      <c r="L53" s="33"/>
      <c r="M53" s="5"/>
      <c r="N53" s="6"/>
      <c r="O53" s="5"/>
      <c r="P53" s="5"/>
      <c r="R53" s="37"/>
      <c r="T53" s="37"/>
      <c r="V53" s="37"/>
    </row>
    <row r="54" spans="1:22" s="36" customFormat="1" ht="19.5" customHeight="1">
      <c r="A54" s="130"/>
      <c r="B54" s="22"/>
      <c r="C54" s="59"/>
      <c r="D54" s="31"/>
      <c r="E54" s="38"/>
      <c r="F54" s="129"/>
      <c r="G54" s="2"/>
      <c r="H54" s="31"/>
      <c r="I54" s="33"/>
      <c r="J54" s="33"/>
      <c r="K54" s="34"/>
      <c r="L54" s="33"/>
      <c r="M54" s="5"/>
      <c r="N54" s="6"/>
      <c r="O54" s="5"/>
      <c r="P54" s="5"/>
      <c r="R54" s="37"/>
      <c r="T54" s="37"/>
      <c r="V54" s="37"/>
    </row>
    <row r="55" spans="1:22" s="36" customFormat="1" ht="19.5" customHeight="1">
      <c r="A55" s="130"/>
      <c r="B55" s="22"/>
      <c r="C55" s="59"/>
      <c r="D55" s="31"/>
      <c r="E55" s="38"/>
      <c r="F55" s="129"/>
      <c r="G55" s="2"/>
      <c r="H55" s="31"/>
      <c r="I55" s="33"/>
      <c r="J55" s="33"/>
      <c r="K55" s="34"/>
      <c r="L55" s="33"/>
      <c r="M55" s="5"/>
      <c r="N55" s="6"/>
      <c r="O55" s="5"/>
      <c r="P55" s="5"/>
      <c r="R55" s="37"/>
      <c r="T55" s="37"/>
      <c r="V55" s="37"/>
    </row>
    <row r="56" spans="1:22" s="36" customFormat="1" ht="19.5" customHeight="1">
      <c r="A56" s="130"/>
      <c r="B56" s="22"/>
      <c r="C56" s="59"/>
      <c r="D56" s="31"/>
      <c r="E56" s="38"/>
      <c r="F56" s="129"/>
      <c r="G56" s="2"/>
      <c r="H56" s="31"/>
      <c r="I56" s="33"/>
      <c r="J56" s="33"/>
      <c r="K56" s="34"/>
      <c r="L56" s="33"/>
      <c r="M56" s="5"/>
      <c r="N56" s="6"/>
      <c r="O56" s="5"/>
      <c r="P56" s="5"/>
      <c r="R56" s="37"/>
      <c r="T56" s="37"/>
      <c r="V56" s="37"/>
    </row>
    <row r="57" spans="1:22" s="36" customFormat="1" ht="19.5" customHeight="1">
      <c r="A57" s="32"/>
      <c r="B57" s="22"/>
      <c r="C57" s="15"/>
      <c r="D57" s="31"/>
      <c r="E57" s="38"/>
      <c r="F57" s="129"/>
      <c r="G57" s="132"/>
      <c r="H57" s="129"/>
      <c r="I57" s="38"/>
      <c r="J57" s="33"/>
      <c r="K57" s="34"/>
      <c r="L57" s="33"/>
      <c r="M57" s="5"/>
      <c r="N57" s="6"/>
      <c r="O57" s="5"/>
      <c r="P57" s="5"/>
      <c r="R57" s="37"/>
      <c r="T57" s="37"/>
      <c r="V57" s="37"/>
    </row>
    <row r="58" spans="1:13" ht="19.5" customHeight="1" thickBot="1">
      <c r="A58" s="23"/>
      <c r="B58" s="24"/>
      <c r="C58" s="24"/>
      <c r="D58" s="25"/>
      <c r="E58" s="26"/>
      <c r="F58" s="26"/>
      <c r="G58" s="26"/>
      <c r="H58" s="25"/>
      <c r="I58" s="26"/>
      <c r="J58" s="26"/>
      <c r="K58" s="26"/>
      <c r="L58" s="26"/>
      <c r="M58" s="7"/>
    </row>
    <row r="134" ht="19.5" customHeight="1">
      <c r="M134" s="7"/>
    </row>
    <row r="135" ht="19.5" customHeight="1">
      <c r="M135" s="7"/>
    </row>
  </sheetData>
  <sheetProtection/>
  <printOptions gridLines="1"/>
  <pageMargins left="0.3" right="0.35433070866141736" top="0.35433070866141736" bottom="0.31496062992125984" header="0.35433070866141736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8"/>
  <sheetViews>
    <sheetView zoomScalePageLayoutView="0" workbookViewId="0" topLeftCell="A1">
      <selection activeCell="D9" sqref="D9"/>
    </sheetView>
  </sheetViews>
  <sheetFormatPr defaultColWidth="9.140625" defaultRowHeight="19.5" customHeight="1"/>
  <cols>
    <col min="1" max="1" width="3.28125" style="48" customWidth="1"/>
    <col min="2" max="2" width="13.421875" style="48" customWidth="1"/>
    <col min="3" max="3" width="5.421875" style="48" bestFit="1" customWidth="1"/>
    <col min="4" max="4" width="32.57421875" style="123" customWidth="1"/>
    <col min="5" max="5" width="4.57421875" style="54" bestFit="1" customWidth="1"/>
    <col min="6" max="6" width="10.57421875" style="124" customWidth="1"/>
    <col min="7" max="8" width="10.7109375" style="124" customWidth="1"/>
    <col min="9" max="9" width="16.140625" style="124" bestFit="1" customWidth="1"/>
    <col min="10" max="10" width="26.57421875" style="48" customWidth="1"/>
    <col min="11" max="11" width="6.421875" style="48" bestFit="1" customWidth="1"/>
    <col min="12" max="12" width="26.7109375" style="48" bestFit="1" customWidth="1"/>
    <col min="13" max="13" width="24.28125" style="48" bestFit="1" customWidth="1"/>
    <col min="14" max="16384" width="9.00390625" style="48" customWidth="1"/>
  </cols>
  <sheetData>
    <row r="1" spans="1:11" ht="19.5" customHeight="1">
      <c r="A1" s="4" t="s">
        <v>27</v>
      </c>
      <c r="B1" s="4"/>
      <c r="C1" s="4"/>
      <c r="D1" s="4"/>
      <c r="E1" s="4"/>
      <c r="F1" s="4"/>
      <c r="G1" s="4"/>
      <c r="H1" s="4"/>
      <c r="I1" s="136">
        <v>285</v>
      </c>
      <c r="J1" s="136" t="s">
        <v>236</v>
      </c>
      <c r="K1" s="128"/>
    </row>
    <row r="2" spans="1:10" ht="19.5" customHeight="1">
      <c r="A2" s="4" t="s">
        <v>110</v>
      </c>
      <c r="B2" s="4"/>
      <c r="C2" s="4"/>
      <c r="D2" s="4"/>
      <c r="E2" s="4"/>
      <c r="F2" s="4"/>
      <c r="G2" s="4"/>
      <c r="H2" s="4"/>
      <c r="I2" s="137">
        <v>20</v>
      </c>
      <c r="J2" s="138" t="s">
        <v>237</v>
      </c>
    </row>
    <row r="3" spans="1:10" ht="19.5" customHeight="1">
      <c r="A3" s="49" t="s">
        <v>28</v>
      </c>
      <c r="B3" s="49"/>
      <c r="C3" s="49"/>
      <c r="D3" s="49"/>
      <c r="E3" s="4"/>
      <c r="F3" s="49"/>
      <c r="G3" s="49"/>
      <c r="H3" s="49"/>
      <c r="I3" s="136">
        <v>305</v>
      </c>
      <c r="J3" s="136" t="s">
        <v>238</v>
      </c>
    </row>
    <row r="4" spans="1:14" s="45" customFormat="1" ht="19.5" customHeight="1">
      <c r="A4" s="7" t="s">
        <v>229</v>
      </c>
      <c r="B4" s="55"/>
      <c r="C4" s="55"/>
      <c r="D4" s="55"/>
      <c r="E4" s="55"/>
      <c r="F4" s="55"/>
      <c r="G4" s="55"/>
      <c r="H4" s="55"/>
      <c r="I4" s="55"/>
      <c r="N4" s="47"/>
    </row>
    <row r="5" spans="1:9" ht="22.5" customHeight="1">
      <c r="A5" s="50" t="s">
        <v>239</v>
      </c>
      <c r="B5" s="50"/>
      <c r="C5" s="50"/>
      <c r="D5" s="50"/>
      <c r="E5" s="50"/>
      <c r="F5" s="50"/>
      <c r="G5" s="50"/>
      <c r="H5" s="50"/>
      <c r="I5" s="50"/>
    </row>
    <row r="6" spans="1:10" s="52" customFormat="1" ht="19.5" customHeight="1">
      <c r="A6" s="51" t="s">
        <v>2</v>
      </c>
      <c r="B6" s="51" t="s">
        <v>6</v>
      </c>
      <c r="C6" s="51" t="s">
        <v>29</v>
      </c>
      <c r="D6" s="51" t="s">
        <v>3</v>
      </c>
      <c r="E6" s="51" t="s">
        <v>30</v>
      </c>
      <c r="F6" s="51" t="s">
        <v>31</v>
      </c>
      <c r="G6" s="51" t="s">
        <v>26</v>
      </c>
      <c r="H6" s="134" t="s">
        <v>230</v>
      </c>
      <c r="I6" s="51" t="s">
        <v>32</v>
      </c>
      <c r="J6" s="51" t="s">
        <v>33</v>
      </c>
    </row>
    <row r="7" spans="1:13" s="54" customFormat="1" ht="19.5" customHeight="1">
      <c r="A7" s="53"/>
      <c r="B7" s="53" t="s">
        <v>13</v>
      </c>
      <c r="C7" s="53" t="s">
        <v>2</v>
      </c>
      <c r="D7" s="53" t="s">
        <v>34</v>
      </c>
      <c r="E7" s="53" t="s">
        <v>35</v>
      </c>
      <c r="F7" s="53" t="s">
        <v>36</v>
      </c>
      <c r="G7" s="53"/>
      <c r="H7" s="135" t="s">
        <v>231</v>
      </c>
      <c r="I7" s="53"/>
      <c r="J7" s="53" t="s">
        <v>37</v>
      </c>
      <c r="M7" s="55"/>
    </row>
    <row r="8" spans="1:10" ht="19.5" customHeight="1">
      <c r="A8" s="56">
        <v>1</v>
      </c>
      <c r="B8" s="57" t="s">
        <v>112</v>
      </c>
      <c r="C8" s="58">
        <v>1</v>
      </c>
      <c r="D8" s="67" t="s">
        <v>43</v>
      </c>
      <c r="E8" s="60">
        <v>1</v>
      </c>
      <c r="F8" s="139">
        <f>SUM($I$1*E8)</f>
        <v>285</v>
      </c>
      <c r="G8" s="140"/>
      <c r="H8" s="139">
        <f>SUM($I$2*E8)</f>
        <v>20</v>
      </c>
      <c r="I8" s="141">
        <f aca="true" t="shared" si="0" ref="I8:I71">F8+G8+H8</f>
        <v>305</v>
      </c>
      <c r="J8" s="68"/>
    </row>
    <row r="9" spans="1:10" s="52" customFormat="1" ht="19.5" customHeight="1">
      <c r="A9" s="65"/>
      <c r="B9" s="66"/>
      <c r="C9" s="58">
        <v>2</v>
      </c>
      <c r="D9" s="69" t="s">
        <v>44</v>
      </c>
      <c r="E9" s="70">
        <v>1</v>
      </c>
      <c r="F9" s="139">
        <f aca="true" t="shared" si="1" ref="F9:F72">SUM($I$1*E9)</f>
        <v>285</v>
      </c>
      <c r="G9" s="140"/>
      <c r="H9" s="139">
        <f aca="true" t="shared" si="2" ref="H9:H72">SUM($I$2*E9)</f>
        <v>20</v>
      </c>
      <c r="I9" s="141">
        <f t="shared" si="0"/>
        <v>305</v>
      </c>
      <c r="J9" s="71"/>
    </row>
    <row r="10" spans="1:10" s="52" customFormat="1" ht="19.5" customHeight="1">
      <c r="A10" s="65"/>
      <c r="B10" s="66"/>
      <c r="C10" s="58">
        <v>3</v>
      </c>
      <c r="D10" s="59" t="s">
        <v>45</v>
      </c>
      <c r="E10" s="70">
        <v>3</v>
      </c>
      <c r="F10" s="139">
        <f t="shared" si="1"/>
        <v>855</v>
      </c>
      <c r="G10" s="140"/>
      <c r="H10" s="139">
        <f t="shared" si="2"/>
        <v>60</v>
      </c>
      <c r="I10" s="141">
        <f t="shared" si="0"/>
        <v>915</v>
      </c>
      <c r="J10" s="72"/>
    </row>
    <row r="11" spans="1:17" s="52" customFormat="1" ht="19.5" customHeight="1">
      <c r="A11" s="65"/>
      <c r="B11" s="66"/>
      <c r="C11" s="58">
        <v>4</v>
      </c>
      <c r="D11" s="59" t="s">
        <v>46</v>
      </c>
      <c r="E11" s="60">
        <v>3</v>
      </c>
      <c r="F11" s="139">
        <f t="shared" si="1"/>
        <v>855</v>
      </c>
      <c r="G11" s="140"/>
      <c r="H11" s="139">
        <f t="shared" si="2"/>
        <v>60</v>
      </c>
      <c r="I11" s="141">
        <f t="shared" si="0"/>
        <v>915</v>
      </c>
      <c r="J11" s="59"/>
      <c r="K11" s="73"/>
      <c r="L11" s="73"/>
      <c r="M11" s="73"/>
      <c r="O11" s="74"/>
      <c r="P11" s="74"/>
      <c r="Q11" s="74"/>
    </row>
    <row r="12" spans="1:17" s="52" customFormat="1" ht="19.5" customHeight="1">
      <c r="A12" s="65"/>
      <c r="B12" s="66"/>
      <c r="C12" s="58">
        <v>5</v>
      </c>
      <c r="D12" s="59" t="s">
        <v>47</v>
      </c>
      <c r="E12" s="60">
        <v>1</v>
      </c>
      <c r="F12" s="139">
        <f t="shared" si="1"/>
        <v>285</v>
      </c>
      <c r="G12" s="140"/>
      <c r="H12" s="139">
        <f t="shared" si="2"/>
        <v>20</v>
      </c>
      <c r="I12" s="141">
        <f t="shared" si="0"/>
        <v>305</v>
      </c>
      <c r="J12" s="59"/>
      <c r="K12" s="73"/>
      <c r="L12" s="73"/>
      <c r="M12" s="73"/>
      <c r="O12" s="74"/>
      <c r="P12" s="74"/>
      <c r="Q12" s="74"/>
    </row>
    <row r="13" spans="1:17" s="52" customFormat="1" ht="19.5" customHeight="1">
      <c r="A13" s="65"/>
      <c r="B13" s="66"/>
      <c r="C13" s="58">
        <v>6</v>
      </c>
      <c r="D13" s="59" t="s">
        <v>48</v>
      </c>
      <c r="E13" s="60">
        <v>2</v>
      </c>
      <c r="F13" s="139">
        <f t="shared" si="1"/>
        <v>570</v>
      </c>
      <c r="G13" s="140"/>
      <c r="H13" s="139">
        <f t="shared" si="2"/>
        <v>40</v>
      </c>
      <c r="I13" s="141">
        <f t="shared" si="0"/>
        <v>610</v>
      </c>
      <c r="J13" s="59"/>
      <c r="K13" s="73"/>
      <c r="L13" s="73"/>
      <c r="M13" s="73"/>
      <c r="O13" s="74"/>
      <c r="P13" s="74"/>
      <c r="Q13" s="74"/>
    </row>
    <row r="14" spans="1:17" s="52" customFormat="1" ht="19.5" customHeight="1">
      <c r="A14" s="65"/>
      <c r="B14" s="66"/>
      <c r="C14" s="58">
        <v>7</v>
      </c>
      <c r="D14" s="59" t="s">
        <v>49</v>
      </c>
      <c r="E14" s="60">
        <v>2</v>
      </c>
      <c r="F14" s="139">
        <f t="shared" si="1"/>
        <v>570</v>
      </c>
      <c r="G14" s="140"/>
      <c r="H14" s="139">
        <f t="shared" si="2"/>
        <v>40</v>
      </c>
      <c r="I14" s="141">
        <f t="shared" si="0"/>
        <v>610</v>
      </c>
      <c r="J14" s="59"/>
      <c r="K14" s="73"/>
      <c r="L14" s="73"/>
      <c r="M14" s="73"/>
      <c r="O14" s="74"/>
      <c r="P14" s="74"/>
      <c r="Q14" s="74"/>
    </row>
    <row r="15" spans="1:17" s="52" customFormat="1" ht="19.5" customHeight="1">
      <c r="A15" s="65"/>
      <c r="B15" s="66"/>
      <c r="C15" s="58">
        <v>8</v>
      </c>
      <c r="D15" s="69" t="s">
        <v>50</v>
      </c>
      <c r="E15" s="70">
        <v>3</v>
      </c>
      <c r="F15" s="139">
        <f t="shared" si="1"/>
        <v>855</v>
      </c>
      <c r="G15" s="140"/>
      <c r="H15" s="139">
        <f t="shared" si="2"/>
        <v>60</v>
      </c>
      <c r="I15" s="141">
        <f t="shared" si="0"/>
        <v>915</v>
      </c>
      <c r="J15" s="69"/>
      <c r="K15" s="73"/>
      <c r="L15" s="73"/>
      <c r="M15" s="73"/>
      <c r="O15" s="74"/>
      <c r="P15" s="74"/>
      <c r="Q15" s="74"/>
    </row>
    <row r="16" spans="1:17" s="52" customFormat="1" ht="19.5" customHeight="1">
      <c r="A16" s="65"/>
      <c r="B16" s="66"/>
      <c r="C16" s="58">
        <v>9</v>
      </c>
      <c r="D16" s="59" t="s">
        <v>51</v>
      </c>
      <c r="E16" s="60">
        <v>1</v>
      </c>
      <c r="F16" s="139">
        <f t="shared" si="1"/>
        <v>285</v>
      </c>
      <c r="G16" s="140"/>
      <c r="H16" s="139">
        <f t="shared" si="2"/>
        <v>20</v>
      </c>
      <c r="I16" s="141">
        <f t="shared" si="0"/>
        <v>305</v>
      </c>
      <c r="J16" s="64"/>
      <c r="K16" s="75"/>
      <c r="L16" s="75"/>
      <c r="M16" s="75"/>
      <c r="O16" s="76"/>
      <c r="P16" s="76"/>
      <c r="Q16" s="76"/>
    </row>
    <row r="17" spans="1:17" s="52" customFormat="1" ht="19.5" customHeight="1">
      <c r="A17" s="65"/>
      <c r="B17" s="66"/>
      <c r="C17" s="58">
        <v>10</v>
      </c>
      <c r="D17" s="59" t="s">
        <v>52</v>
      </c>
      <c r="E17" s="70">
        <v>1</v>
      </c>
      <c r="F17" s="139">
        <f t="shared" si="1"/>
        <v>285</v>
      </c>
      <c r="G17" s="140"/>
      <c r="H17" s="139">
        <f t="shared" si="2"/>
        <v>20</v>
      </c>
      <c r="I17" s="141">
        <f t="shared" si="0"/>
        <v>305</v>
      </c>
      <c r="J17" s="64"/>
      <c r="K17" s="75"/>
      <c r="L17" s="75"/>
      <c r="M17" s="75"/>
      <c r="O17" s="76"/>
      <c r="P17" s="76"/>
      <c r="Q17" s="76"/>
    </row>
    <row r="18" spans="1:17" s="52" customFormat="1" ht="19.5" customHeight="1">
      <c r="A18" s="65"/>
      <c r="B18" s="66"/>
      <c r="C18" s="58">
        <v>11</v>
      </c>
      <c r="D18" s="59" t="s">
        <v>53</v>
      </c>
      <c r="E18" s="70">
        <v>1</v>
      </c>
      <c r="F18" s="139">
        <f t="shared" si="1"/>
        <v>285</v>
      </c>
      <c r="G18" s="140"/>
      <c r="H18" s="139">
        <f t="shared" si="2"/>
        <v>20</v>
      </c>
      <c r="I18" s="141">
        <f t="shared" si="0"/>
        <v>305</v>
      </c>
      <c r="J18" s="64"/>
      <c r="K18" s="75"/>
      <c r="L18" s="75"/>
      <c r="M18" s="75"/>
      <c r="O18" s="76"/>
      <c r="P18" s="76"/>
      <c r="Q18" s="76"/>
    </row>
    <row r="19" spans="1:17" s="52" customFormat="1" ht="19.5" customHeight="1">
      <c r="A19" s="65"/>
      <c r="B19" s="66"/>
      <c r="C19" s="58">
        <v>12</v>
      </c>
      <c r="D19" s="59" t="s">
        <v>54</v>
      </c>
      <c r="E19" s="70">
        <v>2</v>
      </c>
      <c r="F19" s="139">
        <f t="shared" si="1"/>
        <v>570</v>
      </c>
      <c r="G19" s="140"/>
      <c r="H19" s="139">
        <f t="shared" si="2"/>
        <v>40</v>
      </c>
      <c r="I19" s="141">
        <f t="shared" si="0"/>
        <v>610</v>
      </c>
      <c r="J19" s="64"/>
      <c r="K19" s="75"/>
      <c r="L19" s="75"/>
      <c r="M19" s="75"/>
      <c r="O19" s="76"/>
      <c r="P19" s="76"/>
      <c r="Q19" s="76"/>
    </row>
    <row r="20" spans="1:17" s="52" customFormat="1" ht="19.5" customHeight="1">
      <c r="A20" s="65"/>
      <c r="B20" s="66"/>
      <c r="C20" s="58">
        <v>13</v>
      </c>
      <c r="D20" s="59" t="s">
        <v>55</v>
      </c>
      <c r="E20" s="60">
        <v>3</v>
      </c>
      <c r="F20" s="139">
        <f t="shared" si="1"/>
        <v>855</v>
      </c>
      <c r="G20" s="140"/>
      <c r="H20" s="139">
        <f t="shared" si="2"/>
        <v>60</v>
      </c>
      <c r="I20" s="141">
        <f t="shared" si="0"/>
        <v>915</v>
      </c>
      <c r="J20" s="72"/>
      <c r="K20" s="75"/>
      <c r="L20" s="75"/>
      <c r="M20" s="75"/>
      <c r="O20" s="76"/>
      <c r="P20" s="76"/>
      <c r="Q20" s="76"/>
    </row>
    <row r="21" spans="1:17" s="52" customFormat="1" ht="19.5" customHeight="1">
      <c r="A21" s="65"/>
      <c r="B21" s="66"/>
      <c r="C21" s="58">
        <v>14</v>
      </c>
      <c r="D21" s="59" t="s">
        <v>56</v>
      </c>
      <c r="E21" s="60">
        <v>1</v>
      </c>
      <c r="F21" s="139">
        <f t="shared" si="1"/>
        <v>285</v>
      </c>
      <c r="G21" s="140"/>
      <c r="H21" s="139">
        <f t="shared" si="2"/>
        <v>20</v>
      </c>
      <c r="I21" s="141">
        <f t="shared" si="0"/>
        <v>305</v>
      </c>
      <c r="J21" s="72"/>
      <c r="K21" s="75"/>
      <c r="L21" s="75"/>
      <c r="M21" s="75"/>
      <c r="O21" s="76"/>
      <c r="P21" s="76"/>
      <c r="Q21" s="76"/>
    </row>
    <row r="22" spans="1:17" s="52" customFormat="1" ht="19.5" customHeight="1">
      <c r="A22" s="65"/>
      <c r="B22" s="66"/>
      <c r="C22" s="58">
        <v>15</v>
      </c>
      <c r="D22" s="59" t="s">
        <v>57</v>
      </c>
      <c r="E22" s="60">
        <v>3</v>
      </c>
      <c r="F22" s="139">
        <f t="shared" si="1"/>
        <v>855</v>
      </c>
      <c r="G22" s="140"/>
      <c r="H22" s="139">
        <f t="shared" si="2"/>
        <v>60</v>
      </c>
      <c r="I22" s="141">
        <f t="shared" si="0"/>
        <v>915</v>
      </c>
      <c r="J22" s="72"/>
      <c r="K22" s="75"/>
      <c r="L22" s="75"/>
      <c r="M22" s="75"/>
      <c r="O22" s="76"/>
      <c r="P22" s="76"/>
      <c r="Q22" s="76"/>
    </row>
    <row r="23" spans="1:17" s="52" customFormat="1" ht="19.5" customHeight="1">
      <c r="A23" s="65"/>
      <c r="B23" s="66"/>
      <c r="C23" s="58">
        <v>16</v>
      </c>
      <c r="D23" s="59" t="s">
        <v>58</v>
      </c>
      <c r="E23" s="60">
        <v>1</v>
      </c>
      <c r="F23" s="139">
        <f t="shared" si="1"/>
        <v>285</v>
      </c>
      <c r="G23" s="140"/>
      <c r="H23" s="139">
        <f t="shared" si="2"/>
        <v>20</v>
      </c>
      <c r="I23" s="141">
        <f t="shared" si="0"/>
        <v>305</v>
      </c>
      <c r="J23" s="72"/>
      <c r="K23" s="73"/>
      <c r="L23" s="73"/>
      <c r="M23" s="73"/>
      <c r="O23" s="74"/>
      <c r="P23" s="74"/>
      <c r="Q23" s="74"/>
    </row>
    <row r="24" spans="1:10" ht="19.5" customHeight="1">
      <c r="A24" s="65"/>
      <c r="B24" s="66"/>
      <c r="C24" s="58">
        <v>17</v>
      </c>
      <c r="D24" s="59" t="s">
        <v>59</v>
      </c>
      <c r="E24" s="60">
        <v>1</v>
      </c>
      <c r="F24" s="139">
        <f t="shared" si="1"/>
        <v>285</v>
      </c>
      <c r="G24" s="140"/>
      <c r="H24" s="139">
        <f t="shared" si="2"/>
        <v>20</v>
      </c>
      <c r="I24" s="141">
        <f t="shared" si="0"/>
        <v>305</v>
      </c>
      <c r="J24" s="72"/>
    </row>
    <row r="25" spans="1:10" ht="19.5" customHeight="1">
      <c r="A25" s="65"/>
      <c r="B25" s="66"/>
      <c r="C25" s="58">
        <v>18</v>
      </c>
      <c r="D25" s="59" t="s">
        <v>60</v>
      </c>
      <c r="E25" s="60">
        <v>2</v>
      </c>
      <c r="F25" s="139">
        <f t="shared" si="1"/>
        <v>570</v>
      </c>
      <c r="G25" s="140"/>
      <c r="H25" s="139">
        <f t="shared" si="2"/>
        <v>40</v>
      </c>
      <c r="I25" s="141">
        <f t="shared" si="0"/>
        <v>610</v>
      </c>
      <c r="J25" s="72"/>
    </row>
    <row r="26" spans="1:10" ht="19.5" customHeight="1">
      <c r="A26" s="65"/>
      <c r="B26" s="66"/>
      <c r="C26" s="58">
        <v>19</v>
      </c>
      <c r="D26" s="59" t="s">
        <v>61</v>
      </c>
      <c r="E26" s="60">
        <v>1</v>
      </c>
      <c r="F26" s="139">
        <f t="shared" si="1"/>
        <v>285</v>
      </c>
      <c r="G26" s="140"/>
      <c r="H26" s="139">
        <f t="shared" si="2"/>
        <v>20</v>
      </c>
      <c r="I26" s="141">
        <f t="shared" si="0"/>
        <v>305</v>
      </c>
      <c r="J26" s="72"/>
    </row>
    <row r="27" spans="1:10" ht="19.5" customHeight="1">
      <c r="A27" s="65"/>
      <c r="B27" s="66"/>
      <c r="C27" s="58">
        <v>20</v>
      </c>
      <c r="D27" s="59" t="s">
        <v>62</v>
      </c>
      <c r="E27" s="60">
        <v>1</v>
      </c>
      <c r="F27" s="139">
        <f t="shared" si="1"/>
        <v>285</v>
      </c>
      <c r="G27" s="140"/>
      <c r="H27" s="139">
        <f t="shared" si="2"/>
        <v>20</v>
      </c>
      <c r="I27" s="141">
        <f t="shared" si="0"/>
        <v>305</v>
      </c>
      <c r="J27" s="72"/>
    </row>
    <row r="28" spans="1:16" s="52" customFormat="1" ht="19.5" customHeight="1">
      <c r="A28" s="65"/>
      <c r="B28" s="66"/>
      <c r="C28" s="58">
        <v>21</v>
      </c>
      <c r="D28" s="59" t="s">
        <v>63</v>
      </c>
      <c r="E28" s="60">
        <v>1</v>
      </c>
      <c r="F28" s="139">
        <f t="shared" si="1"/>
        <v>285</v>
      </c>
      <c r="G28" s="140"/>
      <c r="H28" s="139">
        <f t="shared" si="2"/>
        <v>20</v>
      </c>
      <c r="I28" s="141">
        <f t="shared" si="0"/>
        <v>305</v>
      </c>
      <c r="J28" s="72"/>
      <c r="K28" s="44"/>
      <c r="L28" s="44"/>
      <c r="M28" s="44"/>
      <c r="N28" s="44"/>
      <c r="P28" s="75"/>
    </row>
    <row r="29" spans="1:16" s="52" customFormat="1" ht="19.5" customHeight="1">
      <c r="A29" s="65"/>
      <c r="B29" s="66"/>
      <c r="C29" s="58">
        <v>22</v>
      </c>
      <c r="D29" s="59" t="s">
        <v>64</v>
      </c>
      <c r="E29" s="60">
        <v>1</v>
      </c>
      <c r="F29" s="139">
        <f t="shared" si="1"/>
        <v>285</v>
      </c>
      <c r="G29" s="140"/>
      <c r="H29" s="139">
        <f t="shared" si="2"/>
        <v>20</v>
      </c>
      <c r="I29" s="141">
        <f t="shared" si="0"/>
        <v>305</v>
      </c>
      <c r="J29" s="72"/>
      <c r="K29" s="44"/>
      <c r="L29" s="44"/>
      <c r="M29" s="44"/>
      <c r="N29" s="44"/>
      <c r="P29" s="75"/>
    </row>
    <row r="30" spans="1:16" s="52" customFormat="1" ht="19.5" customHeight="1">
      <c r="A30" s="65"/>
      <c r="B30" s="66"/>
      <c r="C30" s="58">
        <v>23</v>
      </c>
      <c r="D30" s="59" t="s">
        <v>65</v>
      </c>
      <c r="E30" s="60">
        <v>2</v>
      </c>
      <c r="F30" s="139">
        <f t="shared" si="1"/>
        <v>570</v>
      </c>
      <c r="G30" s="140"/>
      <c r="H30" s="139">
        <f t="shared" si="2"/>
        <v>40</v>
      </c>
      <c r="I30" s="141">
        <f t="shared" si="0"/>
        <v>610</v>
      </c>
      <c r="J30" s="72"/>
      <c r="K30" s="44"/>
      <c r="L30" s="44"/>
      <c r="M30" s="44"/>
      <c r="N30" s="44"/>
      <c r="P30" s="75"/>
    </row>
    <row r="31" spans="1:10" ht="19.5" customHeight="1">
      <c r="A31" s="65"/>
      <c r="B31" s="66"/>
      <c r="C31" s="58">
        <v>24</v>
      </c>
      <c r="D31" s="72" t="s">
        <v>66</v>
      </c>
      <c r="E31" s="60">
        <v>1</v>
      </c>
      <c r="F31" s="139">
        <f t="shared" si="1"/>
        <v>285</v>
      </c>
      <c r="G31" s="140"/>
      <c r="H31" s="139">
        <f t="shared" si="2"/>
        <v>20</v>
      </c>
      <c r="I31" s="141">
        <f t="shared" si="0"/>
        <v>305</v>
      </c>
      <c r="J31" s="77"/>
    </row>
    <row r="32" spans="1:10" s="45" customFormat="1" ht="19.5" customHeight="1">
      <c r="A32" s="65"/>
      <c r="B32" s="66" t="s">
        <v>117</v>
      </c>
      <c r="C32" s="58">
        <v>25</v>
      </c>
      <c r="D32" s="59" t="s">
        <v>67</v>
      </c>
      <c r="E32" s="78">
        <v>3</v>
      </c>
      <c r="F32" s="139">
        <f t="shared" si="1"/>
        <v>855</v>
      </c>
      <c r="G32" s="140"/>
      <c r="H32" s="139">
        <f t="shared" si="2"/>
        <v>60</v>
      </c>
      <c r="I32" s="141">
        <f t="shared" si="0"/>
        <v>915</v>
      </c>
      <c r="J32" s="72" t="s">
        <v>119</v>
      </c>
    </row>
    <row r="33" spans="1:10" ht="19.5" customHeight="1">
      <c r="A33" s="65"/>
      <c r="B33" s="79"/>
      <c r="C33" s="58">
        <v>26</v>
      </c>
      <c r="D33" s="59" t="s">
        <v>68</v>
      </c>
      <c r="E33" s="60">
        <v>1</v>
      </c>
      <c r="F33" s="139">
        <f t="shared" si="1"/>
        <v>285</v>
      </c>
      <c r="G33" s="140"/>
      <c r="H33" s="139">
        <f t="shared" si="2"/>
        <v>20</v>
      </c>
      <c r="I33" s="141">
        <f t="shared" si="0"/>
        <v>305</v>
      </c>
      <c r="J33" s="72"/>
    </row>
    <row r="34" spans="1:10" s="80" customFormat="1" ht="19.5" customHeight="1">
      <c r="A34" s="65"/>
      <c r="B34" s="79"/>
      <c r="C34" s="58">
        <v>27</v>
      </c>
      <c r="D34" s="59" t="s">
        <v>69</v>
      </c>
      <c r="E34" s="60">
        <v>1</v>
      </c>
      <c r="F34" s="139">
        <f t="shared" si="1"/>
        <v>285</v>
      </c>
      <c r="G34" s="140"/>
      <c r="H34" s="139">
        <f t="shared" si="2"/>
        <v>20</v>
      </c>
      <c r="I34" s="141">
        <f t="shared" si="0"/>
        <v>305</v>
      </c>
      <c r="J34" s="72"/>
    </row>
    <row r="35" spans="1:10" ht="19.5" customHeight="1">
      <c r="A35" s="65"/>
      <c r="B35" s="79"/>
      <c r="C35" s="58">
        <v>28</v>
      </c>
      <c r="D35" s="59" t="s">
        <v>70</v>
      </c>
      <c r="E35" s="60">
        <v>1</v>
      </c>
      <c r="F35" s="139">
        <f t="shared" si="1"/>
        <v>285</v>
      </c>
      <c r="G35" s="140"/>
      <c r="H35" s="139">
        <f t="shared" si="2"/>
        <v>20</v>
      </c>
      <c r="I35" s="141">
        <f t="shared" si="0"/>
        <v>305</v>
      </c>
      <c r="J35" s="72"/>
    </row>
    <row r="36" spans="1:10" ht="19.5" customHeight="1">
      <c r="A36" s="65"/>
      <c r="B36" s="79"/>
      <c r="C36" s="58">
        <v>29</v>
      </c>
      <c r="D36" s="59" t="s">
        <v>71</v>
      </c>
      <c r="E36" s="60">
        <v>1</v>
      </c>
      <c r="F36" s="139">
        <f t="shared" si="1"/>
        <v>285</v>
      </c>
      <c r="G36" s="140"/>
      <c r="H36" s="139">
        <f t="shared" si="2"/>
        <v>20</v>
      </c>
      <c r="I36" s="141">
        <f t="shared" si="0"/>
        <v>305</v>
      </c>
      <c r="J36" s="72"/>
    </row>
    <row r="37" spans="1:10" ht="19.5" customHeight="1">
      <c r="A37" s="65"/>
      <c r="B37" s="79"/>
      <c r="C37" s="58">
        <v>30</v>
      </c>
      <c r="D37" s="59" t="s">
        <v>72</v>
      </c>
      <c r="E37" s="60">
        <v>1</v>
      </c>
      <c r="F37" s="139">
        <f t="shared" si="1"/>
        <v>285</v>
      </c>
      <c r="G37" s="140"/>
      <c r="H37" s="139">
        <f t="shared" si="2"/>
        <v>20</v>
      </c>
      <c r="I37" s="141">
        <f t="shared" si="0"/>
        <v>305</v>
      </c>
      <c r="J37" s="72"/>
    </row>
    <row r="38" spans="1:17" s="52" customFormat="1" ht="19.5" customHeight="1">
      <c r="A38" s="65"/>
      <c r="B38" s="79"/>
      <c r="C38" s="58">
        <v>31</v>
      </c>
      <c r="D38" s="59" t="s">
        <v>74</v>
      </c>
      <c r="E38" s="60">
        <v>2</v>
      </c>
      <c r="F38" s="139">
        <f t="shared" si="1"/>
        <v>570</v>
      </c>
      <c r="G38" s="140"/>
      <c r="H38" s="139">
        <f t="shared" si="2"/>
        <v>40</v>
      </c>
      <c r="I38" s="141">
        <f t="shared" si="0"/>
        <v>610</v>
      </c>
      <c r="J38" s="72"/>
      <c r="K38" s="75"/>
      <c r="L38" s="75"/>
      <c r="M38" s="75"/>
      <c r="O38" s="76"/>
      <c r="P38" s="76"/>
      <c r="Q38" s="76"/>
    </row>
    <row r="39" spans="1:10" ht="19.5" customHeight="1">
      <c r="A39" s="65"/>
      <c r="B39" s="79"/>
      <c r="C39" s="58">
        <v>32</v>
      </c>
      <c r="D39" s="59" t="s">
        <v>75</v>
      </c>
      <c r="E39" s="60">
        <v>1</v>
      </c>
      <c r="F39" s="139">
        <f t="shared" si="1"/>
        <v>285</v>
      </c>
      <c r="G39" s="140"/>
      <c r="H39" s="139">
        <f t="shared" si="2"/>
        <v>20</v>
      </c>
      <c r="I39" s="141">
        <f t="shared" si="0"/>
        <v>305</v>
      </c>
      <c r="J39" s="72"/>
    </row>
    <row r="40" spans="1:10" s="52" customFormat="1" ht="19.5" customHeight="1">
      <c r="A40" s="65"/>
      <c r="B40" s="79"/>
      <c r="C40" s="58">
        <v>33</v>
      </c>
      <c r="D40" s="69" t="s">
        <v>76</v>
      </c>
      <c r="E40" s="70">
        <v>2</v>
      </c>
      <c r="F40" s="139">
        <f t="shared" si="1"/>
        <v>570</v>
      </c>
      <c r="G40" s="140"/>
      <c r="H40" s="139">
        <f t="shared" si="2"/>
        <v>40</v>
      </c>
      <c r="I40" s="141">
        <f t="shared" si="0"/>
        <v>610</v>
      </c>
      <c r="J40" s="81"/>
    </row>
    <row r="41" spans="1:10" s="52" customFormat="1" ht="19.5" customHeight="1">
      <c r="A41" s="65"/>
      <c r="B41" s="66"/>
      <c r="C41" s="58">
        <v>34</v>
      </c>
      <c r="D41" s="69" t="s">
        <v>77</v>
      </c>
      <c r="E41" s="70">
        <v>3</v>
      </c>
      <c r="F41" s="139">
        <f t="shared" si="1"/>
        <v>855</v>
      </c>
      <c r="G41" s="140"/>
      <c r="H41" s="139">
        <f t="shared" si="2"/>
        <v>60</v>
      </c>
      <c r="I41" s="141">
        <f t="shared" si="0"/>
        <v>915</v>
      </c>
      <c r="J41" s="82"/>
    </row>
    <row r="42" spans="1:10" s="52" customFormat="1" ht="19.5" customHeight="1">
      <c r="A42" s="65"/>
      <c r="B42" s="66"/>
      <c r="C42" s="58">
        <v>35</v>
      </c>
      <c r="D42" s="59" t="s">
        <v>78</v>
      </c>
      <c r="E42" s="60">
        <v>3</v>
      </c>
      <c r="F42" s="139">
        <f t="shared" si="1"/>
        <v>855</v>
      </c>
      <c r="G42" s="140"/>
      <c r="H42" s="139">
        <f t="shared" si="2"/>
        <v>60</v>
      </c>
      <c r="I42" s="141">
        <f t="shared" si="0"/>
        <v>915</v>
      </c>
      <c r="J42" s="72"/>
    </row>
    <row r="43" spans="1:10" s="52" customFormat="1" ht="19.5" customHeight="1">
      <c r="A43" s="65"/>
      <c r="B43" s="66"/>
      <c r="C43" s="58">
        <v>36</v>
      </c>
      <c r="D43" s="59" t="s">
        <v>79</v>
      </c>
      <c r="E43" s="60">
        <v>1</v>
      </c>
      <c r="F43" s="139">
        <f t="shared" si="1"/>
        <v>285</v>
      </c>
      <c r="G43" s="140"/>
      <c r="H43" s="139">
        <f t="shared" si="2"/>
        <v>20</v>
      </c>
      <c r="I43" s="141">
        <f t="shared" si="0"/>
        <v>305</v>
      </c>
      <c r="J43" s="72"/>
    </row>
    <row r="44" spans="1:10" s="4" customFormat="1" ht="19.5" customHeight="1">
      <c r="A44" s="65"/>
      <c r="B44" s="66"/>
      <c r="C44" s="58">
        <v>37</v>
      </c>
      <c r="D44" s="69" t="s">
        <v>80</v>
      </c>
      <c r="E44" s="70">
        <v>3</v>
      </c>
      <c r="F44" s="139">
        <f t="shared" si="1"/>
        <v>855</v>
      </c>
      <c r="G44" s="140"/>
      <c r="H44" s="139">
        <f t="shared" si="2"/>
        <v>60</v>
      </c>
      <c r="I44" s="141">
        <f t="shared" si="0"/>
        <v>915</v>
      </c>
      <c r="J44" s="71"/>
    </row>
    <row r="45" spans="1:10" s="52" customFormat="1" ht="19.5" customHeight="1">
      <c r="A45" s="65"/>
      <c r="B45" s="66"/>
      <c r="C45" s="58">
        <v>38</v>
      </c>
      <c r="D45" s="69" t="s">
        <v>81</v>
      </c>
      <c r="E45" s="70">
        <v>1</v>
      </c>
      <c r="F45" s="139">
        <f t="shared" si="1"/>
        <v>285</v>
      </c>
      <c r="G45" s="140"/>
      <c r="H45" s="139">
        <f t="shared" si="2"/>
        <v>20</v>
      </c>
      <c r="I45" s="141">
        <f t="shared" si="0"/>
        <v>305</v>
      </c>
      <c r="J45" s="59"/>
    </row>
    <row r="46" spans="1:17" s="52" customFormat="1" ht="19.5" customHeight="1">
      <c r="A46" s="65"/>
      <c r="B46" s="66"/>
      <c r="C46" s="58">
        <v>39</v>
      </c>
      <c r="D46" s="59" t="s">
        <v>82</v>
      </c>
      <c r="E46" s="60">
        <v>3</v>
      </c>
      <c r="F46" s="139">
        <f t="shared" si="1"/>
        <v>855</v>
      </c>
      <c r="G46" s="140"/>
      <c r="H46" s="139">
        <f t="shared" si="2"/>
        <v>60</v>
      </c>
      <c r="I46" s="141">
        <f t="shared" si="0"/>
        <v>915</v>
      </c>
      <c r="J46" s="72"/>
      <c r="K46" s="75"/>
      <c r="L46" s="75"/>
      <c r="M46" s="75"/>
      <c r="O46" s="76"/>
      <c r="P46" s="76"/>
      <c r="Q46" s="76"/>
    </row>
    <row r="47" spans="1:17" s="52" customFormat="1" ht="19.5" customHeight="1">
      <c r="A47" s="65"/>
      <c r="B47" s="66"/>
      <c r="C47" s="58">
        <v>40</v>
      </c>
      <c r="D47" s="59" t="s">
        <v>83</v>
      </c>
      <c r="E47" s="60">
        <v>1</v>
      </c>
      <c r="F47" s="139">
        <f t="shared" si="1"/>
        <v>285</v>
      </c>
      <c r="G47" s="140"/>
      <c r="H47" s="139">
        <f t="shared" si="2"/>
        <v>20</v>
      </c>
      <c r="I47" s="141">
        <f t="shared" si="0"/>
        <v>305</v>
      </c>
      <c r="J47" s="72"/>
      <c r="K47" s="75"/>
      <c r="L47" s="75"/>
      <c r="M47" s="75"/>
      <c r="O47" s="76"/>
      <c r="P47" s="76"/>
      <c r="Q47" s="76"/>
    </row>
    <row r="48" spans="1:17" s="52" customFormat="1" ht="19.5" customHeight="1">
      <c r="A48" s="65"/>
      <c r="B48" s="66"/>
      <c r="C48" s="58">
        <v>41</v>
      </c>
      <c r="D48" s="59" t="s">
        <v>84</v>
      </c>
      <c r="E48" s="60">
        <v>1</v>
      </c>
      <c r="F48" s="139">
        <f t="shared" si="1"/>
        <v>285</v>
      </c>
      <c r="G48" s="140"/>
      <c r="H48" s="139">
        <f t="shared" si="2"/>
        <v>20</v>
      </c>
      <c r="I48" s="141">
        <f t="shared" si="0"/>
        <v>305</v>
      </c>
      <c r="J48" s="72"/>
      <c r="K48" s="75"/>
      <c r="L48" s="75"/>
      <c r="M48" s="75"/>
      <c r="O48" s="76"/>
      <c r="P48" s="76"/>
      <c r="Q48" s="76"/>
    </row>
    <row r="49" spans="1:17" s="52" customFormat="1" ht="19.5" customHeight="1">
      <c r="A49" s="65"/>
      <c r="B49" s="66"/>
      <c r="C49" s="58">
        <v>42</v>
      </c>
      <c r="D49" s="59" t="s">
        <v>85</v>
      </c>
      <c r="E49" s="60">
        <v>2</v>
      </c>
      <c r="F49" s="139">
        <f t="shared" si="1"/>
        <v>570</v>
      </c>
      <c r="G49" s="140"/>
      <c r="H49" s="139">
        <f t="shared" si="2"/>
        <v>40</v>
      </c>
      <c r="I49" s="141">
        <f t="shared" si="0"/>
        <v>610</v>
      </c>
      <c r="J49" s="72"/>
      <c r="K49" s="75"/>
      <c r="L49" s="75"/>
      <c r="M49" s="75"/>
      <c r="O49" s="76"/>
      <c r="P49" s="76"/>
      <c r="Q49" s="76"/>
    </row>
    <row r="50" spans="1:17" s="52" customFormat="1" ht="19.5" customHeight="1">
      <c r="A50" s="65"/>
      <c r="B50" s="66"/>
      <c r="C50" s="58">
        <v>43</v>
      </c>
      <c r="D50" s="59" t="s">
        <v>87</v>
      </c>
      <c r="E50" s="60">
        <v>1</v>
      </c>
      <c r="F50" s="139">
        <f t="shared" si="1"/>
        <v>285</v>
      </c>
      <c r="G50" s="140"/>
      <c r="H50" s="139">
        <f t="shared" si="2"/>
        <v>20</v>
      </c>
      <c r="I50" s="141">
        <f t="shared" si="0"/>
        <v>305</v>
      </c>
      <c r="J50" s="72"/>
      <c r="K50" s="75"/>
      <c r="L50" s="75"/>
      <c r="M50" s="75"/>
      <c r="O50" s="76"/>
      <c r="P50" s="76"/>
      <c r="Q50" s="76"/>
    </row>
    <row r="51" spans="1:17" s="52" customFormat="1" ht="19.5" customHeight="1">
      <c r="A51" s="65"/>
      <c r="B51" s="66"/>
      <c r="C51" s="58">
        <v>44</v>
      </c>
      <c r="D51" s="59" t="s">
        <v>216</v>
      </c>
      <c r="E51" s="60">
        <v>1</v>
      </c>
      <c r="F51" s="139">
        <f t="shared" si="1"/>
        <v>285</v>
      </c>
      <c r="G51" s="140"/>
      <c r="H51" s="139">
        <f t="shared" si="2"/>
        <v>20</v>
      </c>
      <c r="I51" s="141">
        <f t="shared" si="0"/>
        <v>305</v>
      </c>
      <c r="J51" s="72"/>
      <c r="K51" s="75"/>
      <c r="L51" s="75" t="s">
        <v>215</v>
      </c>
      <c r="M51" s="75"/>
      <c r="O51" s="76"/>
      <c r="P51" s="76"/>
      <c r="Q51" s="76"/>
    </row>
    <row r="52" spans="1:17" s="84" customFormat="1" ht="19.5" customHeight="1">
      <c r="A52" s="65"/>
      <c r="B52" s="66"/>
      <c r="C52" s="58">
        <v>45</v>
      </c>
      <c r="D52" s="59" t="s">
        <v>88</v>
      </c>
      <c r="E52" s="60">
        <v>1</v>
      </c>
      <c r="F52" s="139">
        <f t="shared" si="1"/>
        <v>285</v>
      </c>
      <c r="G52" s="140"/>
      <c r="H52" s="139">
        <f t="shared" si="2"/>
        <v>20</v>
      </c>
      <c r="I52" s="141">
        <f t="shared" si="0"/>
        <v>305</v>
      </c>
      <c r="J52" s="72"/>
      <c r="K52" s="75"/>
      <c r="L52" s="83"/>
      <c r="M52" s="83"/>
      <c r="O52" s="85"/>
      <c r="P52" s="85"/>
      <c r="Q52" s="85"/>
    </row>
    <row r="53" spans="1:17" s="52" customFormat="1" ht="19.5" customHeight="1">
      <c r="A53" s="65"/>
      <c r="B53" s="66"/>
      <c r="C53" s="58">
        <v>46</v>
      </c>
      <c r="D53" s="59" t="s">
        <v>89</v>
      </c>
      <c r="E53" s="60">
        <v>1</v>
      </c>
      <c r="F53" s="139">
        <f t="shared" si="1"/>
        <v>285</v>
      </c>
      <c r="G53" s="140"/>
      <c r="H53" s="139">
        <f t="shared" si="2"/>
        <v>20</v>
      </c>
      <c r="I53" s="141">
        <f t="shared" si="0"/>
        <v>305</v>
      </c>
      <c r="J53" s="72"/>
      <c r="K53" s="75"/>
      <c r="L53" s="75"/>
      <c r="M53" s="75"/>
      <c r="O53" s="76"/>
      <c r="P53" s="76"/>
      <c r="Q53" s="76"/>
    </row>
    <row r="54" spans="1:17" s="52" customFormat="1" ht="19.5" customHeight="1">
      <c r="A54" s="65"/>
      <c r="B54" s="66"/>
      <c r="C54" s="58">
        <v>47</v>
      </c>
      <c r="D54" s="69" t="s">
        <v>90</v>
      </c>
      <c r="E54" s="60">
        <v>1</v>
      </c>
      <c r="F54" s="139">
        <f t="shared" si="1"/>
        <v>285</v>
      </c>
      <c r="G54" s="140"/>
      <c r="H54" s="139">
        <f t="shared" si="2"/>
        <v>20</v>
      </c>
      <c r="I54" s="141">
        <f t="shared" si="0"/>
        <v>305</v>
      </c>
      <c r="J54" s="90"/>
      <c r="K54" s="75"/>
      <c r="L54" s="75"/>
      <c r="M54" s="75"/>
      <c r="O54" s="76"/>
      <c r="P54" s="76"/>
      <c r="Q54" s="76"/>
    </row>
    <row r="55" spans="1:17" s="52" customFormat="1" ht="19.5" customHeight="1">
      <c r="A55" s="65"/>
      <c r="B55" s="66"/>
      <c r="C55" s="58">
        <v>48</v>
      </c>
      <c r="D55" s="69" t="s">
        <v>91</v>
      </c>
      <c r="E55" s="60">
        <v>2</v>
      </c>
      <c r="F55" s="139">
        <f t="shared" si="1"/>
        <v>570</v>
      </c>
      <c r="G55" s="140"/>
      <c r="H55" s="139">
        <f t="shared" si="2"/>
        <v>40</v>
      </c>
      <c r="I55" s="141">
        <f t="shared" si="0"/>
        <v>610</v>
      </c>
      <c r="J55" s="68"/>
      <c r="K55" s="75"/>
      <c r="L55" s="75"/>
      <c r="M55" s="75"/>
      <c r="O55" s="76"/>
      <c r="P55" s="76"/>
      <c r="Q55" s="76"/>
    </row>
    <row r="56" spans="1:17" s="4" customFormat="1" ht="19.5" customHeight="1">
      <c r="A56" s="86"/>
      <c r="B56" s="87"/>
      <c r="C56" s="58">
        <v>49</v>
      </c>
      <c r="D56" s="69" t="s">
        <v>92</v>
      </c>
      <c r="E56" s="60">
        <v>1</v>
      </c>
      <c r="F56" s="139">
        <f t="shared" si="1"/>
        <v>285</v>
      </c>
      <c r="G56" s="140"/>
      <c r="H56" s="139">
        <f t="shared" si="2"/>
        <v>20</v>
      </c>
      <c r="I56" s="141">
        <f t="shared" si="0"/>
        <v>305</v>
      </c>
      <c r="J56" s="91"/>
      <c r="K56" s="88"/>
      <c r="L56" s="88"/>
      <c r="M56" s="88"/>
      <c r="O56" s="89"/>
      <c r="P56" s="89"/>
      <c r="Q56" s="89"/>
    </row>
    <row r="57" spans="1:17" s="52" customFormat="1" ht="19.5" customHeight="1">
      <c r="A57" s="65"/>
      <c r="B57" s="66"/>
      <c r="C57" s="58">
        <v>50</v>
      </c>
      <c r="D57" s="59" t="s">
        <v>93</v>
      </c>
      <c r="E57" s="60">
        <v>2</v>
      </c>
      <c r="F57" s="139">
        <f t="shared" si="1"/>
        <v>570</v>
      </c>
      <c r="G57" s="140"/>
      <c r="H57" s="139">
        <f t="shared" si="2"/>
        <v>40</v>
      </c>
      <c r="I57" s="141">
        <f t="shared" si="0"/>
        <v>610</v>
      </c>
      <c r="J57" s="72"/>
      <c r="K57" s="75"/>
      <c r="L57" s="75"/>
      <c r="M57" s="75"/>
      <c r="O57" s="76"/>
      <c r="P57" s="76"/>
      <c r="Q57" s="76"/>
    </row>
    <row r="58" spans="1:17" s="52" customFormat="1" ht="19.5" customHeight="1">
      <c r="A58" s="65"/>
      <c r="B58" s="66"/>
      <c r="C58" s="58">
        <v>51</v>
      </c>
      <c r="D58" s="59" t="s">
        <v>94</v>
      </c>
      <c r="E58" s="60">
        <v>1</v>
      </c>
      <c r="F58" s="139">
        <f t="shared" si="1"/>
        <v>285</v>
      </c>
      <c r="G58" s="140"/>
      <c r="H58" s="139">
        <f t="shared" si="2"/>
        <v>20</v>
      </c>
      <c r="I58" s="141">
        <f t="shared" si="0"/>
        <v>305</v>
      </c>
      <c r="J58" s="72"/>
      <c r="K58" s="75"/>
      <c r="L58" s="75"/>
      <c r="M58" s="75"/>
      <c r="O58" s="76"/>
      <c r="P58" s="76"/>
      <c r="Q58" s="76"/>
    </row>
    <row r="59" spans="1:17" s="52" customFormat="1" ht="19.5" customHeight="1">
      <c r="A59" s="65"/>
      <c r="B59" s="66"/>
      <c r="C59" s="58">
        <v>52</v>
      </c>
      <c r="D59" s="59" t="s">
        <v>95</v>
      </c>
      <c r="E59" s="60">
        <v>1</v>
      </c>
      <c r="F59" s="139">
        <f t="shared" si="1"/>
        <v>285</v>
      </c>
      <c r="G59" s="140"/>
      <c r="H59" s="139">
        <f t="shared" si="2"/>
        <v>20</v>
      </c>
      <c r="I59" s="141">
        <f t="shared" si="0"/>
        <v>305</v>
      </c>
      <c r="J59" s="72"/>
      <c r="K59" s="75"/>
      <c r="L59" s="75"/>
      <c r="M59" s="75"/>
      <c r="O59" s="76"/>
      <c r="P59" s="76"/>
      <c r="Q59" s="76"/>
    </row>
    <row r="60" spans="1:17" s="52" customFormat="1" ht="19.5" customHeight="1">
      <c r="A60" s="65"/>
      <c r="B60" s="66"/>
      <c r="C60" s="58">
        <v>53</v>
      </c>
      <c r="D60" s="59" t="s">
        <v>96</v>
      </c>
      <c r="E60" s="60">
        <v>2</v>
      </c>
      <c r="F60" s="139">
        <f t="shared" si="1"/>
        <v>570</v>
      </c>
      <c r="G60" s="140"/>
      <c r="H60" s="139">
        <f t="shared" si="2"/>
        <v>40</v>
      </c>
      <c r="I60" s="141">
        <f t="shared" si="0"/>
        <v>610</v>
      </c>
      <c r="J60" s="72"/>
      <c r="K60" s="75"/>
      <c r="L60" s="75"/>
      <c r="M60" s="75"/>
      <c r="O60" s="76"/>
      <c r="P60" s="76"/>
      <c r="Q60" s="76"/>
    </row>
    <row r="61" spans="1:11" s="52" customFormat="1" ht="19.5" customHeight="1">
      <c r="A61" s="65"/>
      <c r="B61" s="66"/>
      <c r="C61" s="58">
        <v>54</v>
      </c>
      <c r="D61" s="59" t="s">
        <v>97</v>
      </c>
      <c r="E61" s="60">
        <v>2</v>
      </c>
      <c r="F61" s="139">
        <f t="shared" si="1"/>
        <v>570</v>
      </c>
      <c r="G61" s="140"/>
      <c r="H61" s="139">
        <f t="shared" si="2"/>
        <v>40</v>
      </c>
      <c r="I61" s="141">
        <f t="shared" si="0"/>
        <v>610</v>
      </c>
      <c r="J61" s="72"/>
      <c r="K61" s="75"/>
    </row>
    <row r="62" spans="1:10" s="52" customFormat="1" ht="19.5" customHeight="1">
      <c r="A62" s="65"/>
      <c r="B62" s="66"/>
      <c r="C62" s="58">
        <v>55</v>
      </c>
      <c r="D62" s="59" t="s">
        <v>98</v>
      </c>
      <c r="E62" s="60">
        <v>1</v>
      </c>
      <c r="F62" s="139">
        <f t="shared" si="1"/>
        <v>285</v>
      </c>
      <c r="G62" s="140"/>
      <c r="H62" s="139">
        <f t="shared" si="2"/>
        <v>20</v>
      </c>
      <c r="I62" s="141">
        <f t="shared" si="0"/>
        <v>305</v>
      </c>
      <c r="J62" s="82"/>
    </row>
    <row r="63" spans="1:10" s="52" customFormat="1" ht="19.5" customHeight="1">
      <c r="A63" s="65"/>
      <c r="B63" s="66"/>
      <c r="C63" s="58">
        <v>56</v>
      </c>
      <c r="D63" s="59" t="s">
        <v>99</v>
      </c>
      <c r="E63" s="60">
        <v>2</v>
      </c>
      <c r="F63" s="139">
        <f t="shared" si="1"/>
        <v>570</v>
      </c>
      <c r="G63" s="140"/>
      <c r="H63" s="139">
        <f t="shared" si="2"/>
        <v>40</v>
      </c>
      <c r="I63" s="141">
        <f t="shared" si="0"/>
        <v>610</v>
      </c>
      <c r="J63" s="72"/>
    </row>
    <row r="64" spans="1:10" s="52" customFormat="1" ht="19.5" customHeight="1">
      <c r="A64" s="65"/>
      <c r="B64" s="66"/>
      <c r="C64" s="58">
        <v>57</v>
      </c>
      <c r="D64" s="59" t="s">
        <v>100</v>
      </c>
      <c r="E64" s="60">
        <v>1</v>
      </c>
      <c r="F64" s="139">
        <f t="shared" si="1"/>
        <v>285</v>
      </c>
      <c r="G64" s="140"/>
      <c r="H64" s="139">
        <f t="shared" si="2"/>
        <v>20</v>
      </c>
      <c r="I64" s="141">
        <f t="shared" si="0"/>
        <v>305</v>
      </c>
      <c r="J64" s="72"/>
    </row>
    <row r="65" spans="1:17" s="84" customFormat="1" ht="19.5" customHeight="1">
      <c r="A65" s="65"/>
      <c r="B65" s="79"/>
      <c r="C65" s="58">
        <v>58</v>
      </c>
      <c r="D65" s="59" t="s">
        <v>101</v>
      </c>
      <c r="E65" s="60">
        <v>2</v>
      </c>
      <c r="F65" s="139">
        <f t="shared" si="1"/>
        <v>570</v>
      </c>
      <c r="G65" s="140"/>
      <c r="H65" s="139">
        <f t="shared" si="2"/>
        <v>40</v>
      </c>
      <c r="I65" s="141">
        <f t="shared" si="0"/>
        <v>610</v>
      </c>
      <c r="J65" s="72"/>
      <c r="K65" s="75"/>
      <c r="L65" s="83"/>
      <c r="M65" s="83"/>
      <c r="O65" s="85"/>
      <c r="P65" s="85"/>
      <c r="Q65" s="85"/>
    </row>
    <row r="66" spans="1:17" s="52" customFormat="1" ht="19.5" customHeight="1">
      <c r="A66" s="65"/>
      <c r="B66" s="79"/>
      <c r="C66" s="58">
        <v>59</v>
      </c>
      <c r="D66" s="59" t="s">
        <v>102</v>
      </c>
      <c r="E66" s="60">
        <v>2</v>
      </c>
      <c r="F66" s="139">
        <f t="shared" si="1"/>
        <v>570</v>
      </c>
      <c r="G66" s="140"/>
      <c r="H66" s="139">
        <f t="shared" si="2"/>
        <v>40</v>
      </c>
      <c r="I66" s="141">
        <f t="shared" si="0"/>
        <v>610</v>
      </c>
      <c r="J66" s="72"/>
      <c r="K66" s="75"/>
      <c r="L66" s="75"/>
      <c r="M66" s="75"/>
      <c r="O66" s="76"/>
      <c r="P66" s="76"/>
      <c r="Q66" s="76"/>
    </row>
    <row r="67" spans="1:17" s="52" customFormat="1" ht="19.5" customHeight="1">
      <c r="A67" s="65"/>
      <c r="B67" s="79"/>
      <c r="C67" s="58">
        <v>60</v>
      </c>
      <c r="D67" s="72" t="s">
        <v>103</v>
      </c>
      <c r="E67" s="60">
        <v>2</v>
      </c>
      <c r="F67" s="139">
        <f t="shared" si="1"/>
        <v>570</v>
      </c>
      <c r="G67" s="140"/>
      <c r="H67" s="139">
        <f t="shared" si="2"/>
        <v>40</v>
      </c>
      <c r="I67" s="141">
        <f t="shared" si="0"/>
        <v>610</v>
      </c>
      <c r="J67" s="92"/>
      <c r="K67" s="83"/>
      <c r="L67" s="75"/>
      <c r="M67" s="75"/>
      <c r="O67" s="76"/>
      <c r="P67" s="76"/>
      <c r="Q67" s="76"/>
    </row>
    <row r="68" spans="1:17" s="52" customFormat="1" ht="19.5" customHeight="1">
      <c r="A68" s="65"/>
      <c r="B68" s="79"/>
      <c r="C68" s="58">
        <v>61</v>
      </c>
      <c r="D68" s="59" t="s">
        <v>104</v>
      </c>
      <c r="E68" s="60">
        <v>2</v>
      </c>
      <c r="F68" s="139">
        <f t="shared" si="1"/>
        <v>570</v>
      </c>
      <c r="G68" s="140"/>
      <c r="H68" s="139">
        <f t="shared" si="2"/>
        <v>40</v>
      </c>
      <c r="I68" s="141">
        <f t="shared" si="0"/>
        <v>610</v>
      </c>
      <c r="J68" s="72"/>
      <c r="K68" s="75"/>
      <c r="L68" s="75"/>
      <c r="M68" s="75"/>
      <c r="O68" s="76"/>
      <c r="P68" s="76"/>
      <c r="Q68" s="76"/>
    </row>
    <row r="69" spans="1:17" s="52" customFormat="1" ht="19.5" customHeight="1">
      <c r="A69" s="65"/>
      <c r="B69" s="79"/>
      <c r="C69" s="58">
        <v>62</v>
      </c>
      <c r="D69" s="59" t="s">
        <v>105</v>
      </c>
      <c r="E69" s="60">
        <v>2</v>
      </c>
      <c r="F69" s="139">
        <f t="shared" si="1"/>
        <v>570</v>
      </c>
      <c r="G69" s="140"/>
      <c r="H69" s="139">
        <f t="shared" si="2"/>
        <v>40</v>
      </c>
      <c r="I69" s="141">
        <f t="shared" si="0"/>
        <v>610</v>
      </c>
      <c r="J69" s="72"/>
      <c r="K69" s="75"/>
      <c r="L69" s="75"/>
      <c r="M69" s="75"/>
      <c r="O69" s="76"/>
      <c r="P69" s="76"/>
      <c r="Q69" s="76"/>
    </row>
    <row r="70" spans="1:17" s="52" customFormat="1" ht="19.5" customHeight="1">
      <c r="A70" s="65"/>
      <c r="B70" s="79"/>
      <c r="C70" s="58">
        <v>63</v>
      </c>
      <c r="D70" s="59" t="s">
        <v>106</v>
      </c>
      <c r="E70" s="78">
        <v>2</v>
      </c>
      <c r="F70" s="139">
        <f t="shared" si="1"/>
        <v>570</v>
      </c>
      <c r="G70" s="140"/>
      <c r="H70" s="139">
        <f t="shared" si="2"/>
        <v>40</v>
      </c>
      <c r="I70" s="141">
        <f t="shared" si="0"/>
        <v>610</v>
      </c>
      <c r="J70" s="72"/>
      <c r="L70" s="75"/>
      <c r="M70" s="75"/>
      <c r="O70" s="76"/>
      <c r="P70" s="76"/>
      <c r="Q70" s="76"/>
    </row>
    <row r="71" spans="1:17" s="52" customFormat="1" ht="19.5" customHeight="1">
      <c r="A71" s="65"/>
      <c r="B71" s="79"/>
      <c r="C71" s="58">
        <v>64</v>
      </c>
      <c r="D71" s="59" t="s">
        <v>167</v>
      </c>
      <c r="E71" s="78">
        <v>4</v>
      </c>
      <c r="F71" s="139">
        <f t="shared" si="1"/>
        <v>1140</v>
      </c>
      <c r="G71" s="140"/>
      <c r="H71" s="139">
        <f t="shared" si="2"/>
        <v>80</v>
      </c>
      <c r="I71" s="141">
        <f t="shared" si="0"/>
        <v>1220</v>
      </c>
      <c r="J71" s="72"/>
      <c r="L71" s="75"/>
      <c r="M71" s="75"/>
      <c r="O71" s="76"/>
      <c r="P71" s="76"/>
      <c r="Q71" s="76"/>
    </row>
    <row r="72" spans="1:17" s="52" customFormat="1" ht="19.5" customHeight="1">
      <c r="A72" s="65"/>
      <c r="B72" s="79"/>
      <c r="C72" s="58">
        <v>65</v>
      </c>
      <c r="D72" s="59" t="s">
        <v>107</v>
      </c>
      <c r="E72" s="78">
        <v>2</v>
      </c>
      <c r="F72" s="139">
        <f t="shared" si="1"/>
        <v>570</v>
      </c>
      <c r="G72" s="140"/>
      <c r="H72" s="139">
        <f t="shared" si="2"/>
        <v>40</v>
      </c>
      <c r="I72" s="141">
        <f aca="true" t="shared" si="3" ref="I72:I126">F72+G72+H72</f>
        <v>610</v>
      </c>
      <c r="J72" s="72"/>
      <c r="L72" s="75"/>
      <c r="M72" s="75"/>
      <c r="O72" s="76"/>
      <c r="P72" s="76"/>
      <c r="Q72" s="76"/>
    </row>
    <row r="73" spans="1:17" s="52" customFormat="1" ht="19.5" customHeight="1">
      <c r="A73" s="65"/>
      <c r="B73" s="79"/>
      <c r="C73" s="58">
        <v>66</v>
      </c>
      <c r="D73" s="59" t="s">
        <v>109</v>
      </c>
      <c r="E73" s="78">
        <v>1</v>
      </c>
      <c r="F73" s="139">
        <f aca="true" t="shared" si="4" ref="F73:F126">SUM($I$1*E73)</f>
        <v>285</v>
      </c>
      <c r="G73" s="140"/>
      <c r="H73" s="139">
        <f aca="true" t="shared" si="5" ref="H73:H126">SUM($I$2*E73)</f>
        <v>20</v>
      </c>
      <c r="I73" s="141">
        <f t="shared" si="3"/>
        <v>305</v>
      </c>
      <c r="J73" s="72"/>
      <c r="K73" s="75"/>
      <c r="L73" s="75"/>
      <c r="M73" s="75"/>
      <c r="O73" s="76"/>
      <c r="P73" s="76"/>
      <c r="Q73" s="76"/>
    </row>
    <row r="74" spans="1:17" s="52" customFormat="1" ht="19.5" customHeight="1">
      <c r="A74" s="94"/>
      <c r="B74" s="79"/>
      <c r="C74" s="58">
        <v>67</v>
      </c>
      <c r="D74" s="59" t="s">
        <v>113</v>
      </c>
      <c r="E74" s="78">
        <v>2</v>
      </c>
      <c r="F74" s="139">
        <f t="shared" si="4"/>
        <v>570</v>
      </c>
      <c r="G74" s="140"/>
      <c r="H74" s="139">
        <f t="shared" si="5"/>
        <v>40</v>
      </c>
      <c r="I74" s="141">
        <f t="shared" si="3"/>
        <v>610</v>
      </c>
      <c r="J74" s="72"/>
      <c r="K74" s="75"/>
      <c r="L74" s="75"/>
      <c r="M74" s="75"/>
      <c r="O74" s="76"/>
      <c r="P74" s="76"/>
      <c r="Q74" s="76"/>
    </row>
    <row r="75" spans="1:17" s="52" customFormat="1" ht="19.5" customHeight="1">
      <c r="A75" s="94"/>
      <c r="B75" s="79"/>
      <c r="C75" s="58">
        <v>68</v>
      </c>
      <c r="D75" s="59" t="s">
        <v>114</v>
      </c>
      <c r="E75" s="60">
        <v>2</v>
      </c>
      <c r="F75" s="139">
        <f t="shared" si="4"/>
        <v>570</v>
      </c>
      <c r="G75" s="140"/>
      <c r="H75" s="139">
        <f t="shared" si="5"/>
        <v>40</v>
      </c>
      <c r="I75" s="141">
        <f t="shared" si="3"/>
        <v>610</v>
      </c>
      <c r="J75" s="72"/>
      <c r="K75" s="75"/>
      <c r="L75" s="75"/>
      <c r="M75" s="75"/>
      <c r="O75" s="76"/>
      <c r="P75" s="76"/>
      <c r="Q75" s="76"/>
    </row>
    <row r="76" spans="1:17" s="52" customFormat="1" ht="19.5" customHeight="1">
      <c r="A76" s="94"/>
      <c r="B76" s="79"/>
      <c r="C76" s="58">
        <v>69</v>
      </c>
      <c r="D76" s="59" t="s">
        <v>115</v>
      </c>
      <c r="E76" s="60">
        <v>2</v>
      </c>
      <c r="F76" s="139">
        <f t="shared" si="4"/>
        <v>570</v>
      </c>
      <c r="G76" s="140"/>
      <c r="H76" s="139">
        <f t="shared" si="5"/>
        <v>40</v>
      </c>
      <c r="I76" s="141">
        <f t="shared" si="3"/>
        <v>610</v>
      </c>
      <c r="J76" s="72"/>
      <c r="K76" s="75"/>
      <c r="L76" s="75"/>
      <c r="M76" s="75"/>
      <c r="O76" s="76"/>
      <c r="P76" s="76"/>
      <c r="Q76" s="76"/>
    </row>
    <row r="77" spans="1:17" s="52" customFormat="1" ht="19.5" customHeight="1">
      <c r="A77" s="94"/>
      <c r="B77" s="79" t="s">
        <v>118</v>
      </c>
      <c r="C77" s="58">
        <v>70</v>
      </c>
      <c r="D77" s="59" t="s">
        <v>116</v>
      </c>
      <c r="E77" s="78">
        <v>4</v>
      </c>
      <c r="F77" s="139">
        <f t="shared" si="4"/>
        <v>1140</v>
      </c>
      <c r="G77" s="140"/>
      <c r="H77" s="139">
        <f t="shared" si="5"/>
        <v>80</v>
      </c>
      <c r="I77" s="141">
        <f t="shared" si="3"/>
        <v>1220</v>
      </c>
      <c r="J77" s="72"/>
      <c r="K77" s="75"/>
      <c r="L77" s="75"/>
      <c r="M77" s="75"/>
      <c r="O77" s="76"/>
      <c r="P77" s="76"/>
      <c r="Q77" s="76"/>
    </row>
    <row r="78" spans="1:17" s="4" customFormat="1" ht="19.5" customHeight="1">
      <c r="A78" s="94"/>
      <c r="B78" s="79" t="s">
        <v>124</v>
      </c>
      <c r="C78" s="58">
        <v>71</v>
      </c>
      <c r="D78" s="59" t="s">
        <v>123</v>
      </c>
      <c r="E78" s="78">
        <v>1</v>
      </c>
      <c r="F78" s="139">
        <f t="shared" si="4"/>
        <v>285</v>
      </c>
      <c r="G78" s="140"/>
      <c r="H78" s="139">
        <f t="shared" si="5"/>
        <v>20</v>
      </c>
      <c r="I78" s="141">
        <f t="shared" si="3"/>
        <v>305</v>
      </c>
      <c r="J78" s="72"/>
      <c r="K78" s="75"/>
      <c r="L78" s="88"/>
      <c r="M78" s="88"/>
      <c r="O78" s="89"/>
      <c r="P78" s="89"/>
      <c r="Q78" s="89"/>
    </row>
    <row r="79" spans="1:17" s="4" customFormat="1" ht="19.5" customHeight="1">
      <c r="A79" s="94"/>
      <c r="B79" s="95" t="s">
        <v>128</v>
      </c>
      <c r="C79" s="58">
        <v>72</v>
      </c>
      <c r="D79" s="22" t="s">
        <v>126</v>
      </c>
      <c r="E79" s="78">
        <v>3</v>
      </c>
      <c r="F79" s="139">
        <f t="shared" si="4"/>
        <v>855</v>
      </c>
      <c r="G79" s="140"/>
      <c r="H79" s="139">
        <f t="shared" si="5"/>
        <v>60</v>
      </c>
      <c r="I79" s="141">
        <f t="shared" si="3"/>
        <v>915</v>
      </c>
      <c r="J79" s="72"/>
      <c r="K79" s="75" t="s">
        <v>17</v>
      </c>
      <c r="L79" s="88" t="s">
        <v>120</v>
      </c>
      <c r="M79" s="88" t="s">
        <v>127</v>
      </c>
      <c r="O79" s="89"/>
      <c r="P79" s="89"/>
      <c r="Q79" s="89"/>
    </row>
    <row r="80" spans="1:17" s="4" customFormat="1" ht="19.5" customHeight="1">
      <c r="A80" s="94"/>
      <c r="B80" s="95" t="s">
        <v>158</v>
      </c>
      <c r="C80" s="58">
        <v>73</v>
      </c>
      <c r="D80" s="59" t="s">
        <v>130</v>
      </c>
      <c r="E80" s="78">
        <v>0</v>
      </c>
      <c r="F80" s="139">
        <f t="shared" si="4"/>
        <v>0</v>
      </c>
      <c r="G80" s="140"/>
      <c r="H80" s="139">
        <f t="shared" si="5"/>
        <v>0</v>
      </c>
      <c r="I80" s="141">
        <f t="shared" si="3"/>
        <v>0</v>
      </c>
      <c r="J80" s="72" t="s">
        <v>148</v>
      </c>
      <c r="K80" s="75" t="s">
        <v>17</v>
      </c>
      <c r="L80" s="88" t="s">
        <v>120</v>
      </c>
      <c r="M80" s="88" t="s">
        <v>129</v>
      </c>
      <c r="O80" s="89"/>
      <c r="P80" s="89"/>
      <c r="Q80" s="89"/>
    </row>
    <row r="81" spans="1:17" s="4" customFormat="1" ht="19.5" customHeight="1">
      <c r="A81" s="94"/>
      <c r="B81" s="95"/>
      <c r="C81" s="58">
        <v>74</v>
      </c>
      <c r="D81" s="59" t="s">
        <v>133</v>
      </c>
      <c r="E81" s="78">
        <v>0</v>
      </c>
      <c r="F81" s="139">
        <f t="shared" si="4"/>
        <v>0</v>
      </c>
      <c r="G81" s="140"/>
      <c r="H81" s="139">
        <f t="shared" si="5"/>
        <v>0</v>
      </c>
      <c r="I81" s="141">
        <f t="shared" si="3"/>
        <v>0</v>
      </c>
      <c r="J81" s="72" t="s">
        <v>150</v>
      </c>
      <c r="K81" s="75" t="s">
        <v>17</v>
      </c>
      <c r="L81" s="88" t="s">
        <v>120</v>
      </c>
      <c r="M81" s="88" t="s">
        <v>134</v>
      </c>
      <c r="O81" s="89"/>
      <c r="P81" s="89"/>
      <c r="Q81" s="89"/>
    </row>
    <row r="82" spans="1:17" s="4" customFormat="1" ht="19.5" customHeight="1">
      <c r="A82" s="94"/>
      <c r="B82" s="95"/>
      <c r="C82" s="58">
        <v>75</v>
      </c>
      <c r="D82" s="59" t="s">
        <v>135</v>
      </c>
      <c r="E82" s="78">
        <v>0</v>
      </c>
      <c r="F82" s="139">
        <f t="shared" si="4"/>
        <v>0</v>
      </c>
      <c r="G82" s="140"/>
      <c r="H82" s="139">
        <f t="shared" si="5"/>
        <v>0</v>
      </c>
      <c r="I82" s="141">
        <f t="shared" si="3"/>
        <v>0</v>
      </c>
      <c r="J82" s="72" t="s">
        <v>151</v>
      </c>
      <c r="K82" s="75" t="s">
        <v>17</v>
      </c>
      <c r="L82" s="88" t="s">
        <v>120</v>
      </c>
      <c r="M82" s="88" t="s">
        <v>134</v>
      </c>
      <c r="O82" s="89"/>
      <c r="P82" s="89"/>
      <c r="Q82" s="89"/>
    </row>
    <row r="83" spans="1:17" s="4" customFormat="1" ht="19.5" customHeight="1">
      <c r="A83" s="94"/>
      <c r="B83" s="95"/>
      <c r="C83" s="58">
        <v>76</v>
      </c>
      <c r="D83" s="59" t="s">
        <v>136</v>
      </c>
      <c r="E83" s="78">
        <v>2</v>
      </c>
      <c r="F83" s="139">
        <f t="shared" si="4"/>
        <v>570</v>
      </c>
      <c r="G83" s="140"/>
      <c r="H83" s="139">
        <f t="shared" si="5"/>
        <v>40</v>
      </c>
      <c r="I83" s="141">
        <f t="shared" si="3"/>
        <v>610</v>
      </c>
      <c r="J83" s="72"/>
      <c r="K83" s="75" t="s">
        <v>17</v>
      </c>
      <c r="L83" s="88" t="s">
        <v>120</v>
      </c>
      <c r="M83" s="88" t="s">
        <v>137</v>
      </c>
      <c r="O83" s="89"/>
      <c r="P83" s="89"/>
      <c r="Q83" s="89"/>
    </row>
    <row r="84" spans="1:17" s="4" customFormat="1" ht="19.5" customHeight="1">
      <c r="A84" s="94"/>
      <c r="B84" s="95"/>
      <c r="C84" s="58">
        <v>77</v>
      </c>
      <c r="D84" s="59" t="s">
        <v>138</v>
      </c>
      <c r="E84" s="78">
        <v>0</v>
      </c>
      <c r="F84" s="139">
        <f t="shared" si="4"/>
        <v>0</v>
      </c>
      <c r="G84" s="140"/>
      <c r="H84" s="139">
        <f t="shared" si="5"/>
        <v>0</v>
      </c>
      <c r="I84" s="141">
        <f t="shared" si="3"/>
        <v>0</v>
      </c>
      <c r="J84" s="72" t="s">
        <v>152</v>
      </c>
      <c r="K84" s="75" t="s">
        <v>17</v>
      </c>
      <c r="L84" s="88" t="s">
        <v>120</v>
      </c>
      <c r="M84" s="88" t="s">
        <v>137</v>
      </c>
      <c r="O84" s="89"/>
      <c r="P84" s="89"/>
      <c r="Q84" s="89"/>
    </row>
    <row r="85" spans="1:17" s="4" customFormat="1" ht="19.5" customHeight="1">
      <c r="A85" s="94"/>
      <c r="B85" s="95"/>
      <c r="C85" s="58">
        <v>78</v>
      </c>
      <c r="D85" s="59" t="s">
        <v>139</v>
      </c>
      <c r="E85" s="78">
        <v>3</v>
      </c>
      <c r="F85" s="139">
        <f t="shared" si="4"/>
        <v>855</v>
      </c>
      <c r="G85" s="140"/>
      <c r="H85" s="139">
        <f t="shared" si="5"/>
        <v>60</v>
      </c>
      <c r="I85" s="141">
        <f t="shared" si="3"/>
        <v>915</v>
      </c>
      <c r="J85" s="72"/>
      <c r="K85" s="75" t="s">
        <v>17</v>
      </c>
      <c r="L85" s="88" t="s">
        <v>120</v>
      </c>
      <c r="M85" s="88" t="s">
        <v>140</v>
      </c>
      <c r="O85" s="89"/>
      <c r="P85" s="89"/>
      <c r="Q85" s="89"/>
    </row>
    <row r="86" spans="1:17" s="4" customFormat="1" ht="19.5" customHeight="1">
      <c r="A86" s="94"/>
      <c r="B86" s="95"/>
      <c r="C86" s="58">
        <v>79</v>
      </c>
      <c r="D86" s="59" t="s">
        <v>141</v>
      </c>
      <c r="E86" s="78">
        <v>0</v>
      </c>
      <c r="F86" s="139">
        <f t="shared" si="4"/>
        <v>0</v>
      </c>
      <c r="G86" s="140"/>
      <c r="H86" s="139">
        <f t="shared" si="5"/>
        <v>0</v>
      </c>
      <c r="I86" s="141">
        <f t="shared" si="3"/>
        <v>0</v>
      </c>
      <c r="J86" s="72" t="s">
        <v>153</v>
      </c>
      <c r="K86" s="75" t="s">
        <v>17</v>
      </c>
      <c r="L86" s="88" t="s">
        <v>120</v>
      </c>
      <c r="M86" s="88" t="s">
        <v>140</v>
      </c>
      <c r="O86" s="89"/>
      <c r="P86" s="89"/>
      <c r="Q86" s="89"/>
    </row>
    <row r="87" spans="1:17" s="4" customFormat="1" ht="19.5" customHeight="1">
      <c r="A87" s="94"/>
      <c r="B87" s="95"/>
      <c r="C87" s="58">
        <v>80</v>
      </c>
      <c r="D87" s="59" t="s">
        <v>142</v>
      </c>
      <c r="E87" s="78">
        <v>0</v>
      </c>
      <c r="F87" s="139">
        <f t="shared" si="4"/>
        <v>0</v>
      </c>
      <c r="G87" s="140"/>
      <c r="H87" s="139">
        <f t="shared" si="5"/>
        <v>0</v>
      </c>
      <c r="I87" s="141">
        <f t="shared" si="3"/>
        <v>0</v>
      </c>
      <c r="J87" s="72" t="s">
        <v>154</v>
      </c>
      <c r="K87" s="75" t="s">
        <v>17</v>
      </c>
      <c r="L87" s="88" t="s">
        <v>120</v>
      </c>
      <c r="M87" s="88" t="s">
        <v>140</v>
      </c>
      <c r="O87" s="89"/>
      <c r="P87" s="89"/>
      <c r="Q87" s="89"/>
    </row>
    <row r="88" spans="1:17" s="4" customFormat="1" ht="19.5" customHeight="1">
      <c r="A88" s="94"/>
      <c r="B88" s="95"/>
      <c r="C88" s="58">
        <v>81</v>
      </c>
      <c r="D88" s="59" t="s">
        <v>143</v>
      </c>
      <c r="E88" s="78">
        <v>4</v>
      </c>
      <c r="F88" s="139">
        <f t="shared" si="4"/>
        <v>1140</v>
      </c>
      <c r="G88" s="140"/>
      <c r="H88" s="139">
        <f t="shared" si="5"/>
        <v>80</v>
      </c>
      <c r="I88" s="141">
        <f t="shared" si="3"/>
        <v>1220</v>
      </c>
      <c r="J88" s="72"/>
      <c r="K88" s="75" t="s">
        <v>17</v>
      </c>
      <c r="L88" s="88" t="s">
        <v>120</v>
      </c>
      <c r="M88" s="88" t="s">
        <v>144</v>
      </c>
      <c r="O88" s="89"/>
      <c r="P88" s="89"/>
      <c r="Q88" s="89"/>
    </row>
    <row r="89" spans="1:17" s="4" customFormat="1" ht="19.5" customHeight="1">
      <c r="A89" s="94"/>
      <c r="B89" s="95"/>
      <c r="C89" s="58">
        <v>82</v>
      </c>
      <c r="D89" s="59" t="s">
        <v>147</v>
      </c>
      <c r="E89" s="78">
        <v>0</v>
      </c>
      <c r="F89" s="139">
        <f t="shared" si="4"/>
        <v>0</v>
      </c>
      <c r="G89" s="140"/>
      <c r="H89" s="139">
        <f t="shared" si="5"/>
        <v>0</v>
      </c>
      <c r="I89" s="141">
        <f t="shared" si="3"/>
        <v>0</v>
      </c>
      <c r="J89" s="72" t="s">
        <v>155</v>
      </c>
      <c r="K89" s="75" t="s">
        <v>17</v>
      </c>
      <c r="L89" s="88" t="s">
        <v>120</v>
      </c>
      <c r="M89" s="88" t="s">
        <v>144</v>
      </c>
      <c r="O89" s="89"/>
      <c r="P89" s="89"/>
      <c r="Q89" s="89"/>
    </row>
    <row r="90" spans="1:17" s="4" customFormat="1" ht="19.5" customHeight="1">
      <c r="A90" s="94"/>
      <c r="B90" s="95"/>
      <c r="C90" s="58">
        <v>83</v>
      </c>
      <c r="D90" s="59" t="s">
        <v>145</v>
      </c>
      <c r="E90" s="78">
        <v>0</v>
      </c>
      <c r="F90" s="139">
        <f t="shared" si="4"/>
        <v>0</v>
      </c>
      <c r="G90" s="140"/>
      <c r="H90" s="139">
        <f t="shared" si="5"/>
        <v>0</v>
      </c>
      <c r="I90" s="141">
        <f t="shared" si="3"/>
        <v>0</v>
      </c>
      <c r="J90" s="72" t="s">
        <v>156</v>
      </c>
      <c r="K90" s="75" t="s">
        <v>17</v>
      </c>
      <c r="L90" s="88" t="s">
        <v>120</v>
      </c>
      <c r="M90" s="88" t="s">
        <v>144</v>
      </c>
      <c r="O90" s="89"/>
      <c r="P90" s="89"/>
      <c r="Q90" s="89"/>
    </row>
    <row r="91" spans="1:17" s="4" customFormat="1" ht="19.5" customHeight="1">
      <c r="A91" s="94"/>
      <c r="B91" s="95"/>
      <c r="C91" s="58">
        <v>84</v>
      </c>
      <c r="D91" s="59" t="s">
        <v>146</v>
      </c>
      <c r="E91" s="78">
        <v>0</v>
      </c>
      <c r="F91" s="139">
        <f t="shared" si="4"/>
        <v>0</v>
      </c>
      <c r="G91" s="140"/>
      <c r="H91" s="139">
        <f t="shared" si="5"/>
        <v>0</v>
      </c>
      <c r="I91" s="141">
        <f t="shared" si="3"/>
        <v>0</v>
      </c>
      <c r="J91" s="72" t="s">
        <v>157</v>
      </c>
      <c r="K91" s="75" t="s">
        <v>17</v>
      </c>
      <c r="L91" s="88" t="s">
        <v>120</v>
      </c>
      <c r="M91" s="88" t="s">
        <v>144</v>
      </c>
      <c r="O91" s="89"/>
      <c r="P91" s="89"/>
      <c r="Q91" s="89"/>
    </row>
    <row r="92" spans="1:17" s="4" customFormat="1" ht="20.25" customHeight="1">
      <c r="A92" s="94"/>
      <c r="B92" s="95"/>
      <c r="C92" s="58">
        <v>85</v>
      </c>
      <c r="D92" s="59" t="s">
        <v>159</v>
      </c>
      <c r="E92" s="78">
        <v>2</v>
      </c>
      <c r="F92" s="139">
        <f t="shared" si="4"/>
        <v>570</v>
      </c>
      <c r="G92" s="140"/>
      <c r="H92" s="139">
        <f t="shared" si="5"/>
        <v>40</v>
      </c>
      <c r="I92" s="141">
        <f t="shared" si="3"/>
        <v>610</v>
      </c>
      <c r="J92" s="72"/>
      <c r="K92" s="75" t="s">
        <v>17</v>
      </c>
      <c r="L92" s="88" t="s">
        <v>120</v>
      </c>
      <c r="M92" s="88" t="s">
        <v>125</v>
      </c>
      <c r="O92" s="89"/>
      <c r="P92" s="89"/>
      <c r="Q92" s="89"/>
    </row>
    <row r="93" spans="1:17" s="4" customFormat="1" ht="20.25" customHeight="1">
      <c r="A93" s="94"/>
      <c r="B93" s="95"/>
      <c r="C93" s="58">
        <v>86</v>
      </c>
      <c r="D93" s="59" t="s">
        <v>161</v>
      </c>
      <c r="E93" s="78">
        <v>0</v>
      </c>
      <c r="F93" s="139">
        <f t="shared" si="4"/>
        <v>0</v>
      </c>
      <c r="G93" s="140"/>
      <c r="H93" s="139">
        <f t="shared" si="5"/>
        <v>0</v>
      </c>
      <c r="I93" s="141">
        <f t="shared" si="3"/>
        <v>0</v>
      </c>
      <c r="J93" s="72" t="s">
        <v>160</v>
      </c>
      <c r="K93" s="75" t="s">
        <v>17</v>
      </c>
      <c r="L93" s="88" t="s">
        <v>120</v>
      </c>
      <c r="M93" s="88" t="s">
        <v>125</v>
      </c>
      <c r="O93" s="89"/>
      <c r="P93" s="89"/>
      <c r="Q93" s="89"/>
    </row>
    <row r="94" spans="1:17" s="4" customFormat="1" ht="19.5" customHeight="1">
      <c r="A94" s="94"/>
      <c r="B94" s="95"/>
      <c r="C94" s="58">
        <v>87</v>
      </c>
      <c r="D94" s="59" t="s">
        <v>165</v>
      </c>
      <c r="E94" s="78">
        <v>2</v>
      </c>
      <c r="F94" s="139">
        <f t="shared" si="4"/>
        <v>570</v>
      </c>
      <c r="G94" s="140"/>
      <c r="H94" s="139">
        <f t="shared" si="5"/>
        <v>40</v>
      </c>
      <c r="I94" s="141">
        <f t="shared" si="3"/>
        <v>610</v>
      </c>
      <c r="J94" s="72"/>
      <c r="K94" s="75" t="s">
        <v>17</v>
      </c>
      <c r="L94" s="88" t="s">
        <v>120</v>
      </c>
      <c r="M94" s="88" t="s">
        <v>125</v>
      </c>
      <c r="O94" s="89"/>
      <c r="P94" s="89"/>
      <c r="Q94" s="89"/>
    </row>
    <row r="95" spans="1:17" s="4" customFormat="1" ht="19.5" customHeight="1">
      <c r="A95" s="94"/>
      <c r="B95" s="95"/>
      <c r="C95" s="58">
        <v>88</v>
      </c>
      <c r="D95" s="59" t="s">
        <v>164</v>
      </c>
      <c r="E95" s="78">
        <v>0</v>
      </c>
      <c r="F95" s="139">
        <f t="shared" si="4"/>
        <v>0</v>
      </c>
      <c r="G95" s="140"/>
      <c r="H95" s="139">
        <f t="shared" si="5"/>
        <v>0</v>
      </c>
      <c r="I95" s="141">
        <f t="shared" si="3"/>
        <v>0</v>
      </c>
      <c r="J95" s="72" t="s">
        <v>166</v>
      </c>
      <c r="K95" s="75" t="s">
        <v>17</v>
      </c>
      <c r="L95" s="88" t="s">
        <v>120</v>
      </c>
      <c r="M95" s="88" t="s">
        <v>125</v>
      </c>
      <c r="O95" s="89"/>
      <c r="P95" s="89"/>
      <c r="Q95" s="89"/>
    </row>
    <row r="96" spans="1:17" s="4" customFormat="1" ht="19.5" customHeight="1">
      <c r="A96" s="94"/>
      <c r="B96" s="95"/>
      <c r="C96" s="58">
        <v>89</v>
      </c>
      <c r="D96" s="59" t="s">
        <v>162</v>
      </c>
      <c r="E96" s="78">
        <v>1</v>
      </c>
      <c r="F96" s="139">
        <f t="shared" si="4"/>
        <v>285</v>
      </c>
      <c r="G96" s="140"/>
      <c r="H96" s="139">
        <f t="shared" si="5"/>
        <v>20</v>
      </c>
      <c r="I96" s="141">
        <f t="shared" si="3"/>
        <v>305</v>
      </c>
      <c r="J96" s="72"/>
      <c r="K96" s="75" t="s">
        <v>17</v>
      </c>
      <c r="L96" s="88" t="s">
        <v>120</v>
      </c>
      <c r="M96" s="88" t="s">
        <v>163</v>
      </c>
      <c r="O96" s="89"/>
      <c r="P96" s="89"/>
      <c r="Q96" s="89"/>
    </row>
    <row r="97" spans="1:17" s="4" customFormat="1" ht="19.5" customHeight="1">
      <c r="A97" s="96"/>
      <c r="B97" s="97"/>
      <c r="C97" s="58">
        <v>90</v>
      </c>
      <c r="D97" s="59" t="s">
        <v>169</v>
      </c>
      <c r="E97" s="60">
        <v>2</v>
      </c>
      <c r="F97" s="139">
        <f t="shared" si="4"/>
        <v>570</v>
      </c>
      <c r="G97" s="140"/>
      <c r="H97" s="139">
        <f t="shared" si="5"/>
        <v>40</v>
      </c>
      <c r="I97" s="141">
        <f t="shared" si="3"/>
        <v>610</v>
      </c>
      <c r="J97" s="98"/>
      <c r="K97" s="52" t="s">
        <v>17</v>
      </c>
      <c r="L97" s="88" t="s">
        <v>38</v>
      </c>
      <c r="M97" s="88" t="s">
        <v>168</v>
      </c>
      <c r="O97" s="89"/>
      <c r="P97" s="89"/>
      <c r="Q97" s="89"/>
    </row>
    <row r="98" spans="1:17" s="4" customFormat="1" ht="19.5" customHeight="1">
      <c r="A98" s="96"/>
      <c r="B98" s="97"/>
      <c r="C98" s="58">
        <v>91</v>
      </c>
      <c r="D98" s="59" t="s">
        <v>172</v>
      </c>
      <c r="E98" s="78">
        <v>0</v>
      </c>
      <c r="F98" s="139">
        <f t="shared" si="4"/>
        <v>0</v>
      </c>
      <c r="G98" s="140"/>
      <c r="H98" s="139">
        <f t="shared" si="5"/>
        <v>0</v>
      </c>
      <c r="I98" s="141">
        <f t="shared" si="3"/>
        <v>0</v>
      </c>
      <c r="J98" s="72" t="s">
        <v>171</v>
      </c>
      <c r="K98" s="52" t="s">
        <v>17</v>
      </c>
      <c r="L98" s="88" t="s">
        <v>38</v>
      </c>
      <c r="M98" s="88" t="s">
        <v>168</v>
      </c>
      <c r="O98" s="89"/>
      <c r="P98" s="89"/>
      <c r="Q98" s="89"/>
    </row>
    <row r="99" spans="1:17" s="4" customFormat="1" ht="19.5" customHeight="1">
      <c r="A99" s="96"/>
      <c r="B99" s="97"/>
      <c r="C99" s="58">
        <v>92</v>
      </c>
      <c r="D99" s="59" t="s">
        <v>173</v>
      </c>
      <c r="E99" s="78">
        <v>1</v>
      </c>
      <c r="F99" s="139">
        <f t="shared" si="4"/>
        <v>285</v>
      </c>
      <c r="G99" s="140"/>
      <c r="H99" s="139">
        <f t="shared" si="5"/>
        <v>20</v>
      </c>
      <c r="I99" s="141">
        <f t="shared" si="3"/>
        <v>305</v>
      </c>
      <c r="J99" s="72"/>
      <c r="K99" s="52" t="s">
        <v>17</v>
      </c>
      <c r="L99" s="88" t="s">
        <v>120</v>
      </c>
      <c r="M99" s="88" t="s">
        <v>174</v>
      </c>
      <c r="O99" s="89"/>
      <c r="P99" s="89"/>
      <c r="Q99" s="89"/>
    </row>
    <row r="100" spans="1:17" s="4" customFormat="1" ht="19.5" customHeight="1">
      <c r="A100" s="96"/>
      <c r="B100" s="97"/>
      <c r="C100" s="58">
        <v>93</v>
      </c>
      <c r="D100" s="59" t="s">
        <v>175</v>
      </c>
      <c r="E100" s="78">
        <v>0</v>
      </c>
      <c r="F100" s="139">
        <f t="shared" si="4"/>
        <v>0</v>
      </c>
      <c r="G100" s="140"/>
      <c r="H100" s="139">
        <f t="shared" si="5"/>
        <v>0</v>
      </c>
      <c r="I100" s="141">
        <f t="shared" si="3"/>
        <v>0</v>
      </c>
      <c r="J100" s="72" t="s">
        <v>176</v>
      </c>
      <c r="K100" s="52" t="s">
        <v>17</v>
      </c>
      <c r="L100" s="88" t="s">
        <v>38</v>
      </c>
      <c r="M100" s="88" t="s">
        <v>170</v>
      </c>
      <c r="O100" s="89"/>
      <c r="P100" s="89"/>
      <c r="Q100" s="89"/>
    </row>
    <row r="101" spans="1:10" ht="19.5" customHeight="1">
      <c r="A101" s="65"/>
      <c r="B101" s="79"/>
      <c r="C101" s="58">
        <v>94</v>
      </c>
      <c r="D101" s="59" t="s">
        <v>73</v>
      </c>
      <c r="E101" s="60">
        <v>5</v>
      </c>
      <c r="F101" s="139">
        <f t="shared" si="4"/>
        <v>1425</v>
      </c>
      <c r="G101" s="140"/>
      <c r="H101" s="139">
        <f t="shared" si="5"/>
        <v>100</v>
      </c>
      <c r="I101" s="141">
        <f t="shared" si="3"/>
        <v>1525</v>
      </c>
      <c r="J101" s="72"/>
    </row>
    <row r="102" spans="1:10" ht="19.5" customHeight="1">
      <c r="A102" s="94"/>
      <c r="B102" s="95"/>
      <c r="C102" s="58">
        <v>95</v>
      </c>
      <c r="D102" s="59" t="s">
        <v>190</v>
      </c>
      <c r="E102" s="78">
        <v>0</v>
      </c>
      <c r="F102" s="139">
        <f t="shared" si="4"/>
        <v>0</v>
      </c>
      <c r="G102" s="140"/>
      <c r="H102" s="139">
        <f t="shared" si="5"/>
        <v>0</v>
      </c>
      <c r="I102" s="141">
        <f t="shared" si="3"/>
        <v>0</v>
      </c>
      <c r="J102" s="72" t="s">
        <v>188</v>
      </c>
    </row>
    <row r="103" spans="1:10" ht="19.5" customHeight="1">
      <c r="A103" s="94"/>
      <c r="B103" s="95"/>
      <c r="C103" s="58">
        <v>96</v>
      </c>
      <c r="D103" s="59" t="s">
        <v>191</v>
      </c>
      <c r="E103" s="78">
        <v>0</v>
      </c>
      <c r="F103" s="139">
        <f t="shared" si="4"/>
        <v>0</v>
      </c>
      <c r="G103" s="140"/>
      <c r="H103" s="139">
        <f t="shared" si="5"/>
        <v>0</v>
      </c>
      <c r="I103" s="141">
        <f t="shared" si="3"/>
        <v>0</v>
      </c>
      <c r="J103" s="72" t="s">
        <v>189</v>
      </c>
    </row>
    <row r="104" spans="1:17" s="4" customFormat="1" ht="19.5" customHeight="1">
      <c r="A104" s="94"/>
      <c r="B104" s="95"/>
      <c r="C104" s="58">
        <v>97</v>
      </c>
      <c r="D104" s="59" t="s">
        <v>182</v>
      </c>
      <c r="E104" s="78">
        <v>0</v>
      </c>
      <c r="F104" s="139">
        <f t="shared" si="4"/>
        <v>0</v>
      </c>
      <c r="G104" s="140"/>
      <c r="H104" s="139">
        <f t="shared" si="5"/>
        <v>0</v>
      </c>
      <c r="I104" s="141">
        <f t="shared" si="3"/>
        <v>0</v>
      </c>
      <c r="J104" s="72" t="s">
        <v>178</v>
      </c>
      <c r="K104" s="52" t="s">
        <v>17</v>
      </c>
      <c r="L104" s="99" t="s">
        <v>38</v>
      </c>
      <c r="M104" s="99" t="s">
        <v>177</v>
      </c>
      <c r="O104" s="100"/>
      <c r="P104" s="100"/>
      <c r="Q104" s="100"/>
    </row>
    <row r="105" spans="1:17" s="4" customFormat="1" ht="19.5" customHeight="1">
      <c r="A105" s="94"/>
      <c r="B105" s="95"/>
      <c r="C105" s="58">
        <v>98</v>
      </c>
      <c r="D105" s="59" t="s">
        <v>183</v>
      </c>
      <c r="E105" s="78">
        <v>0</v>
      </c>
      <c r="F105" s="139">
        <f t="shared" si="4"/>
        <v>0</v>
      </c>
      <c r="G105" s="140"/>
      <c r="H105" s="139">
        <f t="shared" si="5"/>
        <v>0</v>
      </c>
      <c r="I105" s="141">
        <f t="shared" si="3"/>
        <v>0</v>
      </c>
      <c r="J105" s="72" t="s">
        <v>179</v>
      </c>
      <c r="K105" s="52" t="s">
        <v>17</v>
      </c>
      <c r="L105" s="99" t="s">
        <v>38</v>
      </c>
      <c r="M105" s="99" t="s">
        <v>177</v>
      </c>
      <c r="O105" s="100"/>
      <c r="P105" s="100"/>
      <c r="Q105" s="100"/>
    </row>
    <row r="106" spans="1:17" s="4" customFormat="1" ht="19.5" customHeight="1">
      <c r="A106" s="94"/>
      <c r="B106" s="95"/>
      <c r="C106" s="58">
        <v>99</v>
      </c>
      <c r="D106" s="59" t="s">
        <v>131</v>
      </c>
      <c r="E106" s="78">
        <v>4</v>
      </c>
      <c r="F106" s="139">
        <f t="shared" si="4"/>
        <v>1140</v>
      </c>
      <c r="G106" s="140"/>
      <c r="H106" s="139">
        <f t="shared" si="5"/>
        <v>80</v>
      </c>
      <c r="I106" s="141">
        <f t="shared" si="3"/>
        <v>1220</v>
      </c>
      <c r="J106" s="72"/>
      <c r="K106" s="75" t="s">
        <v>17</v>
      </c>
      <c r="L106" s="88" t="s">
        <v>120</v>
      </c>
      <c r="M106" s="88" t="s">
        <v>125</v>
      </c>
      <c r="O106" s="89"/>
      <c r="P106" s="89"/>
      <c r="Q106" s="89"/>
    </row>
    <row r="107" spans="1:17" s="4" customFormat="1" ht="19.5" customHeight="1">
      <c r="A107" s="94"/>
      <c r="B107" s="95"/>
      <c r="C107" s="58">
        <v>100</v>
      </c>
      <c r="D107" s="59" t="s">
        <v>132</v>
      </c>
      <c r="E107" s="78">
        <v>0</v>
      </c>
      <c r="F107" s="139">
        <f t="shared" si="4"/>
        <v>0</v>
      </c>
      <c r="G107" s="140"/>
      <c r="H107" s="139">
        <f t="shared" si="5"/>
        <v>0</v>
      </c>
      <c r="I107" s="141">
        <f t="shared" si="3"/>
        <v>0</v>
      </c>
      <c r="J107" s="72" t="s">
        <v>149</v>
      </c>
      <c r="K107" s="75" t="s">
        <v>17</v>
      </c>
      <c r="L107" s="88" t="s">
        <v>120</v>
      </c>
      <c r="M107" s="88" t="s">
        <v>125</v>
      </c>
      <c r="O107" s="89"/>
      <c r="P107" s="89"/>
      <c r="Q107" s="89"/>
    </row>
    <row r="108" spans="1:17" s="4" customFormat="1" ht="19.5" customHeight="1">
      <c r="A108" s="94"/>
      <c r="B108" s="95"/>
      <c r="C108" s="58">
        <v>101</v>
      </c>
      <c r="D108" s="59" t="s">
        <v>184</v>
      </c>
      <c r="E108" s="78">
        <v>0</v>
      </c>
      <c r="F108" s="139">
        <f t="shared" si="4"/>
        <v>0</v>
      </c>
      <c r="G108" s="140"/>
      <c r="H108" s="139">
        <f t="shared" si="5"/>
        <v>0</v>
      </c>
      <c r="I108" s="141">
        <f t="shared" si="3"/>
        <v>0</v>
      </c>
      <c r="J108" s="72" t="s">
        <v>180</v>
      </c>
      <c r="K108" s="52" t="s">
        <v>17</v>
      </c>
      <c r="L108" s="99" t="s">
        <v>120</v>
      </c>
      <c r="M108" s="99" t="s">
        <v>125</v>
      </c>
      <c r="O108" s="100"/>
      <c r="P108" s="100"/>
      <c r="Q108" s="100"/>
    </row>
    <row r="109" spans="1:17" s="4" customFormat="1" ht="19.5" customHeight="1">
      <c r="A109" s="94"/>
      <c r="B109" s="95"/>
      <c r="C109" s="58">
        <v>102</v>
      </c>
      <c r="D109" s="59" t="s">
        <v>185</v>
      </c>
      <c r="E109" s="78">
        <v>0</v>
      </c>
      <c r="F109" s="139">
        <f t="shared" si="4"/>
        <v>0</v>
      </c>
      <c r="G109" s="140"/>
      <c r="H109" s="139">
        <f t="shared" si="5"/>
        <v>0</v>
      </c>
      <c r="I109" s="141">
        <f t="shared" si="3"/>
        <v>0</v>
      </c>
      <c r="J109" s="72" t="s">
        <v>181</v>
      </c>
      <c r="K109" s="52" t="s">
        <v>17</v>
      </c>
      <c r="L109" s="99" t="s">
        <v>120</v>
      </c>
      <c r="M109" s="99" t="s">
        <v>125</v>
      </c>
      <c r="O109" s="100"/>
      <c r="P109" s="100"/>
      <c r="Q109" s="100"/>
    </row>
    <row r="110" spans="1:17" s="4" customFormat="1" ht="19.5" customHeight="1">
      <c r="A110" s="94"/>
      <c r="B110" s="95"/>
      <c r="C110" s="58">
        <v>103</v>
      </c>
      <c r="D110" s="59" t="s">
        <v>202</v>
      </c>
      <c r="E110" s="78">
        <v>4</v>
      </c>
      <c r="F110" s="139">
        <f t="shared" si="4"/>
        <v>1140</v>
      </c>
      <c r="G110" s="140"/>
      <c r="H110" s="139">
        <f t="shared" si="5"/>
        <v>80</v>
      </c>
      <c r="I110" s="141">
        <f t="shared" si="3"/>
        <v>1220</v>
      </c>
      <c r="J110" s="72"/>
      <c r="K110" s="4" t="s">
        <v>18</v>
      </c>
      <c r="L110" s="99" t="s">
        <v>38</v>
      </c>
      <c r="M110" s="4" t="s">
        <v>209</v>
      </c>
      <c r="N110" s="100"/>
      <c r="O110" s="100"/>
      <c r="P110" s="100"/>
      <c r="Q110" s="100"/>
    </row>
    <row r="111" spans="1:17" s="4" customFormat="1" ht="19.5" customHeight="1">
      <c r="A111" s="94"/>
      <c r="B111" s="95"/>
      <c r="C111" s="58">
        <v>104</v>
      </c>
      <c r="D111" s="59" t="s">
        <v>203</v>
      </c>
      <c r="E111" s="78">
        <v>0</v>
      </c>
      <c r="F111" s="139">
        <f t="shared" si="4"/>
        <v>0</v>
      </c>
      <c r="G111" s="140"/>
      <c r="H111" s="139">
        <f t="shared" si="5"/>
        <v>0</v>
      </c>
      <c r="I111" s="141">
        <f t="shared" si="3"/>
        <v>0</v>
      </c>
      <c r="J111" s="72" t="s">
        <v>204</v>
      </c>
      <c r="K111" s="4" t="s">
        <v>18</v>
      </c>
      <c r="L111" s="99" t="s">
        <v>38</v>
      </c>
      <c r="M111" s="4" t="s">
        <v>209</v>
      </c>
      <c r="N111" s="100"/>
      <c r="O111" s="100"/>
      <c r="P111" s="100"/>
      <c r="Q111" s="100"/>
    </row>
    <row r="112" spans="1:17" s="4" customFormat="1" ht="19.5" customHeight="1">
      <c r="A112" s="94"/>
      <c r="B112" s="95"/>
      <c r="C112" s="58">
        <v>105</v>
      </c>
      <c r="D112" s="59" t="s">
        <v>205</v>
      </c>
      <c r="E112" s="78">
        <v>0</v>
      </c>
      <c r="F112" s="139">
        <f t="shared" si="4"/>
        <v>0</v>
      </c>
      <c r="G112" s="140"/>
      <c r="H112" s="139">
        <f t="shared" si="5"/>
        <v>0</v>
      </c>
      <c r="I112" s="141">
        <f t="shared" si="3"/>
        <v>0</v>
      </c>
      <c r="J112" s="72" t="s">
        <v>206</v>
      </c>
      <c r="K112" s="4" t="s">
        <v>18</v>
      </c>
      <c r="L112" s="99" t="s">
        <v>38</v>
      </c>
      <c r="M112" s="4" t="s">
        <v>209</v>
      </c>
      <c r="N112" s="100"/>
      <c r="O112" s="100"/>
      <c r="P112" s="100"/>
      <c r="Q112" s="100"/>
    </row>
    <row r="113" spans="1:17" s="4" customFormat="1" ht="19.5" customHeight="1">
      <c r="A113" s="94"/>
      <c r="B113" s="95"/>
      <c r="C113" s="58">
        <v>106</v>
      </c>
      <c r="D113" s="59" t="s">
        <v>207</v>
      </c>
      <c r="E113" s="78">
        <v>0</v>
      </c>
      <c r="F113" s="139">
        <f t="shared" si="4"/>
        <v>0</v>
      </c>
      <c r="G113" s="140"/>
      <c r="H113" s="139">
        <f t="shared" si="5"/>
        <v>0</v>
      </c>
      <c r="I113" s="141">
        <f t="shared" si="3"/>
        <v>0</v>
      </c>
      <c r="J113" s="72" t="s">
        <v>208</v>
      </c>
      <c r="K113" s="4" t="s">
        <v>18</v>
      </c>
      <c r="L113" s="99" t="s">
        <v>38</v>
      </c>
      <c r="M113" s="4" t="s">
        <v>209</v>
      </c>
      <c r="N113" s="100"/>
      <c r="O113" s="100"/>
      <c r="P113" s="100"/>
      <c r="Q113" s="100"/>
    </row>
    <row r="114" spans="1:17" s="4" customFormat="1" ht="19.5" customHeight="1">
      <c r="A114" s="94"/>
      <c r="B114" s="95"/>
      <c r="C114" s="58">
        <v>107</v>
      </c>
      <c r="D114" s="59" t="s">
        <v>196</v>
      </c>
      <c r="E114" s="78">
        <v>3</v>
      </c>
      <c r="F114" s="139">
        <f t="shared" si="4"/>
        <v>855</v>
      </c>
      <c r="G114" s="140"/>
      <c r="H114" s="139">
        <f t="shared" si="5"/>
        <v>60</v>
      </c>
      <c r="I114" s="141">
        <f t="shared" si="3"/>
        <v>915</v>
      </c>
      <c r="J114" s="72"/>
      <c r="K114" s="4" t="s">
        <v>18</v>
      </c>
      <c r="L114" s="99" t="s">
        <v>187</v>
      </c>
      <c r="M114" s="99" t="s">
        <v>187</v>
      </c>
      <c r="N114" s="100"/>
      <c r="O114" s="100"/>
      <c r="P114" s="100"/>
      <c r="Q114" s="100"/>
    </row>
    <row r="115" spans="1:17" s="4" customFormat="1" ht="19.5" customHeight="1">
      <c r="A115" s="94"/>
      <c r="B115" s="95"/>
      <c r="C115" s="58">
        <v>108</v>
      </c>
      <c r="D115" s="59" t="s">
        <v>197</v>
      </c>
      <c r="E115" s="78">
        <v>0</v>
      </c>
      <c r="F115" s="139">
        <f t="shared" si="4"/>
        <v>0</v>
      </c>
      <c r="G115" s="140"/>
      <c r="H115" s="139">
        <f t="shared" si="5"/>
        <v>0</v>
      </c>
      <c r="I115" s="141">
        <f t="shared" si="3"/>
        <v>0</v>
      </c>
      <c r="J115" s="72" t="s">
        <v>198</v>
      </c>
      <c r="K115" s="4" t="s">
        <v>18</v>
      </c>
      <c r="L115" s="99" t="s">
        <v>187</v>
      </c>
      <c r="M115" s="99" t="s">
        <v>187</v>
      </c>
      <c r="N115" s="100"/>
      <c r="O115" s="100"/>
      <c r="P115" s="100"/>
      <c r="Q115" s="100"/>
    </row>
    <row r="116" spans="1:17" s="4" customFormat="1" ht="19.5" customHeight="1">
      <c r="A116" s="94"/>
      <c r="B116" s="95"/>
      <c r="C116" s="58">
        <v>109</v>
      </c>
      <c r="D116" s="59" t="s">
        <v>199</v>
      </c>
      <c r="E116" s="78">
        <v>0</v>
      </c>
      <c r="F116" s="139">
        <f t="shared" si="4"/>
        <v>0</v>
      </c>
      <c r="G116" s="140"/>
      <c r="H116" s="139">
        <f t="shared" si="5"/>
        <v>0</v>
      </c>
      <c r="I116" s="141">
        <f t="shared" si="3"/>
        <v>0</v>
      </c>
      <c r="J116" s="72" t="s">
        <v>200</v>
      </c>
      <c r="K116" s="4" t="s">
        <v>18</v>
      </c>
      <c r="L116" s="99" t="s">
        <v>187</v>
      </c>
      <c r="M116" s="99" t="s">
        <v>187</v>
      </c>
      <c r="N116" s="100"/>
      <c r="O116" s="100"/>
      <c r="P116" s="100"/>
      <c r="Q116" s="100"/>
    </row>
    <row r="117" spans="1:17" s="4" customFormat="1" ht="19.5" customHeight="1">
      <c r="A117" s="94"/>
      <c r="B117" s="95"/>
      <c r="C117" s="58">
        <v>110</v>
      </c>
      <c r="D117" s="59" t="s">
        <v>192</v>
      </c>
      <c r="E117" s="78">
        <v>3</v>
      </c>
      <c r="F117" s="139">
        <f t="shared" si="4"/>
        <v>855</v>
      </c>
      <c r="G117" s="140"/>
      <c r="H117" s="139">
        <f t="shared" si="5"/>
        <v>60</v>
      </c>
      <c r="I117" s="141">
        <f t="shared" si="3"/>
        <v>915</v>
      </c>
      <c r="J117" s="72"/>
      <c r="K117" s="4" t="s">
        <v>18</v>
      </c>
      <c r="L117" s="99" t="s">
        <v>187</v>
      </c>
      <c r="M117" s="99" t="s">
        <v>187</v>
      </c>
      <c r="N117" s="100"/>
      <c r="O117" s="100"/>
      <c r="P117" s="100"/>
      <c r="Q117" s="100"/>
    </row>
    <row r="118" spans="1:17" s="4" customFormat="1" ht="19.5" customHeight="1">
      <c r="A118" s="94"/>
      <c r="B118" s="95"/>
      <c r="C118" s="58">
        <v>111</v>
      </c>
      <c r="D118" s="59" t="s">
        <v>193</v>
      </c>
      <c r="E118" s="78">
        <v>0</v>
      </c>
      <c r="F118" s="139">
        <f t="shared" si="4"/>
        <v>0</v>
      </c>
      <c r="G118" s="140"/>
      <c r="H118" s="139">
        <f t="shared" si="5"/>
        <v>0</v>
      </c>
      <c r="I118" s="141">
        <f t="shared" si="3"/>
        <v>0</v>
      </c>
      <c r="J118" s="72" t="s">
        <v>194</v>
      </c>
      <c r="K118" s="4" t="s">
        <v>18</v>
      </c>
      <c r="L118" s="99" t="s">
        <v>187</v>
      </c>
      <c r="M118" s="99" t="s">
        <v>187</v>
      </c>
      <c r="N118" s="100"/>
      <c r="O118" s="100"/>
      <c r="P118" s="100"/>
      <c r="Q118" s="100"/>
    </row>
    <row r="119" spans="1:17" s="4" customFormat="1" ht="19.5" customHeight="1">
      <c r="A119" s="94"/>
      <c r="B119" s="95"/>
      <c r="C119" s="58">
        <v>112</v>
      </c>
      <c r="D119" s="59" t="s">
        <v>195</v>
      </c>
      <c r="E119" s="78">
        <v>0</v>
      </c>
      <c r="F119" s="139">
        <f t="shared" si="4"/>
        <v>0</v>
      </c>
      <c r="G119" s="140"/>
      <c r="H119" s="139">
        <f t="shared" si="5"/>
        <v>0</v>
      </c>
      <c r="I119" s="141">
        <f t="shared" si="3"/>
        <v>0</v>
      </c>
      <c r="J119" s="72" t="s">
        <v>201</v>
      </c>
      <c r="K119" s="4" t="s">
        <v>18</v>
      </c>
      <c r="L119" s="99" t="s">
        <v>187</v>
      </c>
      <c r="M119" s="99" t="s">
        <v>187</v>
      </c>
      <c r="N119" s="100"/>
      <c r="O119" s="100"/>
      <c r="P119" s="100"/>
      <c r="Q119" s="100"/>
    </row>
    <row r="120" spans="1:17" s="4" customFormat="1" ht="19.5" customHeight="1">
      <c r="A120" s="96"/>
      <c r="B120" s="97"/>
      <c r="C120" s="58">
        <v>113</v>
      </c>
      <c r="D120" s="59" t="s">
        <v>211</v>
      </c>
      <c r="E120" s="60">
        <v>1</v>
      </c>
      <c r="F120" s="139">
        <f t="shared" si="4"/>
        <v>285</v>
      </c>
      <c r="G120" s="140"/>
      <c r="H120" s="139">
        <f t="shared" si="5"/>
        <v>20</v>
      </c>
      <c r="I120" s="141">
        <f t="shared" si="3"/>
        <v>305</v>
      </c>
      <c r="J120" s="98"/>
      <c r="K120" s="73" t="s">
        <v>18</v>
      </c>
      <c r="L120" s="88" t="s">
        <v>120</v>
      </c>
      <c r="M120" s="88" t="s">
        <v>212</v>
      </c>
      <c r="O120" s="89"/>
      <c r="P120" s="89"/>
      <c r="Q120" s="89"/>
    </row>
    <row r="121" spans="1:17" s="52" customFormat="1" ht="19.5" customHeight="1">
      <c r="A121" s="65"/>
      <c r="B121" s="93"/>
      <c r="C121" s="58">
        <v>114</v>
      </c>
      <c r="D121" s="59" t="s">
        <v>108</v>
      </c>
      <c r="E121" s="78">
        <v>2</v>
      </c>
      <c r="F121" s="139">
        <f t="shared" si="4"/>
        <v>570</v>
      </c>
      <c r="G121" s="140"/>
      <c r="H121" s="139">
        <f t="shared" si="5"/>
        <v>40</v>
      </c>
      <c r="I121" s="141">
        <f t="shared" si="3"/>
        <v>610</v>
      </c>
      <c r="J121" s="72"/>
      <c r="K121" s="75" t="s">
        <v>17</v>
      </c>
      <c r="L121" s="75"/>
      <c r="M121" s="75"/>
      <c r="O121" s="76"/>
      <c r="P121" s="76"/>
      <c r="Q121" s="76"/>
    </row>
    <row r="122" spans="1:17" s="52" customFormat="1" ht="19.5" customHeight="1">
      <c r="A122" s="65"/>
      <c r="B122" s="66"/>
      <c r="C122" s="58">
        <v>115</v>
      </c>
      <c r="D122" s="59" t="s">
        <v>86</v>
      </c>
      <c r="E122" s="60">
        <v>3</v>
      </c>
      <c r="F122" s="139">
        <f t="shared" si="4"/>
        <v>855</v>
      </c>
      <c r="G122" s="140"/>
      <c r="H122" s="139">
        <f t="shared" si="5"/>
        <v>60</v>
      </c>
      <c r="I122" s="141">
        <f t="shared" si="3"/>
        <v>915</v>
      </c>
      <c r="J122" s="72"/>
      <c r="K122" s="75"/>
      <c r="L122" s="75"/>
      <c r="M122" s="75"/>
      <c r="O122" s="76"/>
      <c r="P122" s="76"/>
      <c r="Q122" s="76"/>
    </row>
    <row r="123" spans="1:17" s="4" customFormat="1" ht="19.5" customHeight="1">
      <c r="A123" s="96"/>
      <c r="B123" s="97"/>
      <c r="C123" s="58">
        <v>116</v>
      </c>
      <c r="D123" s="59" t="s">
        <v>213</v>
      </c>
      <c r="E123" s="78">
        <v>0</v>
      </c>
      <c r="F123" s="139">
        <f t="shared" si="4"/>
        <v>0</v>
      </c>
      <c r="G123" s="140"/>
      <c r="H123" s="139">
        <f t="shared" si="5"/>
        <v>0</v>
      </c>
      <c r="I123" s="141">
        <f t="shared" si="3"/>
        <v>0</v>
      </c>
      <c r="J123" s="98" t="s">
        <v>214</v>
      </c>
      <c r="K123" s="73"/>
      <c r="L123" s="88"/>
      <c r="M123" s="88"/>
      <c r="O123" s="89"/>
      <c r="P123" s="89"/>
      <c r="Q123" s="89"/>
    </row>
    <row r="124" spans="1:17" s="4" customFormat="1" ht="19.5" customHeight="1">
      <c r="A124" s="96"/>
      <c r="B124" s="97"/>
      <c r="C124" s="58">
        <v>117</v>
      </c>
      <c r="D124" s="59" t="s">
        <v>217</v>
      </c>
      <c r="E124" s="60">
        <v>3</v>
      </c>
      <c r="F124" s="139">
        <f t="shared" si="4"/>
        <v>855</v>
      </c>
      <c r="G124" s="140"/>
      <c r="H124" s="139">
        <f t="shared" si="5"/>
        <v>60</v>
      </c>
      <c r="I124" s="141">
        <f t="shared" si="3"/>
        <v>915</v>
      </c>
      <c r="J124" s="98"/>
      <c r="K124" s="73"/>
      <c r="L124" s="88"/>
      <c r="M124" s="88"/>
      <c r="O124" s="89"/>
      <c r="P124" s="89"/>
      <c r="Q124" s="89"/>
    </row>
    <row r="125" spans="1:17" s="4" customFormat="1" ht="19.5" customHeight="1">
      <c r="A125" s="96"/>
      <c r="B125" s="97"/>
      <c r="C125" s="58">
        <v>118</v>
      </c>
      <c r="D125" s="59" t="s">
        <v>218</v>
      </c>
      <c r="E125" s="78">
        <v>0</v>
      </c>
      <c r="F125" s="139">
        <f t="shared" si="4"/>
        <v>0</v>
      </c>
      <c r="G125" s="140"/>
      <c r="H125" s="139">
        <f t="shared" si="5"/>
        <v>0</v>
      </c>
      <c r="I125" s="141">
        <f t="shared" si="3"/>
        <v>0</v>
      </c>
      <c r="J125" s="34" t="s">
        <v>219</v>
      </c>
      <c r="K125" s="73"/>
      <c r="L125" s="88"/>
      <c r="M125" s="88"/>
      <c r="O125" s="89"/>
      <c r="P125" s="89"/>
      <c r="Q125" s="89"/>
    </row>
    <row r="126" spans="1:17" s="4" customFormat="1" ht="19.5" customHeight="1">
      <c r="A126" s="96"/>
      <c r="B126" s="97"/>
      <c r="C126" s="58">
        <v>119</v>
      </c>
      <c r="D126" s="59" t="s">
        <v>220</v>
      </c>
      <c r="E126" s="78">
        <v>0</v>
      </c>
      <c r="F126" s="139">
        <f t="shared" si="4"/>
        <v>0</v>
      </c>
      <c r="G126" s="140"/>
      <c r="H126" s="139">
        <f t="shared" si="5"/>
        <v>0</v>
      </c>
      <c r="I126" s="141">
        <f t="shared" si="3"/>
        <v>0</v>
      </c>
      <c r="J126" s="34" t="s">
        <v>221</v>
      </c>
      <c r="K126" s="73"/>
      <c r="L126" s="88"/>
      <c r="M126" s="88"/>
      <c r="O126" s="89"/>
      <c r="P126" s="89"/>
      <c r="Q126" s="89"/>
    </row>
    <row r="127" spans="1:17" s="4" customFormat="1" ht="19.5" customHeight="1">
      <c r="A127" s="96"/>
      <c r="B127" s="97"/>
      <c r="C127" s="58"/>
      <c r="D127" s="59"/>
      <c r="E127" s="60"/>
      <c r="F127" s="63"/>
      <c r="G127" s="63"/>
      <c r="H127" s="63"/>
      <c r="I127" s="125"/>
      <c r="J127" s="98"/>
      <c r="K127" s="73"/>
      <c r="L127" s="88"/>
      <c r="M127" s="88"/>
      <c r="O127" s="89"/>
      <c r="P127" s="89"/>
      <c r="Q127" s="89"/>
    </row>
    <row r="128" spans="1:17" s="52" customFormat="1" ht="19.5" customHeight="1">
      <c r="A128" s="66"/>
      <c r="B128" s="66"/>
      <c r="C128" s="58"/>
      <c r="D128" s="82"/>
      <c r="E128" s="60"/>
      <c r="F128" s="61"/>
      <c r="G128" s="62"/>
      <c r="H128" s="62"/>
      <c r="I128" s="125"/>
      <c r="J128" s="72"/>
      <c r="L128" s="75"/>
      <c r="M128" s="75"/>
      <c r="O128" s="76"/>
      <c r="P128" s="76"/>
      <c r="Q128" s="76"/>
    </row>
    <row r="129" spans="1:17" s="52" customFormat="1" ht="19.5" customHeight="1" thickBot="1">
      <c r="A129" s="101"/>
      <c r="B129" s="102"/>
      <c r="C129" s="103"/>
      <c r="D129" s="104"/>
      <c r="E129" s="105"/>
      <c r="F129" s="106"/>
      <c r="G129" s="107"/>
      <c r="H129" s="107"/>
      <c r="I129" s="126"/>
      <c r="J129" s="90"/>
      <c r="L129" s="75"/>
      <c r="M129" s="75"/>
      <c r="O129" s="76"/>
      <c r="P129" s="76"/>
      <c r="Q129" s="76"/>
    </row>
    <row r="130" spans="1:17" s="52" customFormat="1" ht="19.5" customHeight="1" thickBot="1">
      <c r="A130" s="108"/>
      <c r="B130" s="109"/>
      <c r="C130" s="110"/>
      <c r="D130" s="111" t="s">
        <v>32</v>
      </c>
      <c r="E130" s="112">
        <f>SUM(E8:E129)</f>
        <v>168</v>
      </c>
      <c r="F130" s="112">
        <f>SUM(F8:F129)</f>
        <v>47880</v>
      </c>
      <c r="G130" s="112">
        <f>SUM(G8:G129)</f>
        <v>0</v>
      </c>
      <c r="H130" s="112">
        <f>SUM(H8:H129)</f>
        <v>3360</v>
      </c>
      <c r="I130" s="142">
        <f>SUM(I8:I129)</f>
        <v>51240</v>
      </c>
      <c r="J130" s="113"/>
      <c r="K130" s="48"/>
      <c r="L130" s="75"/>
      <c r="M130" s="75"/>
      <c r="O130" s="76"/>
      <c r="P130" s="76"/>
      <c r="Q130" s="76"/>
    </row>
    <row r="131" spans="1:11" s="52" customFormat="1" ht="19.5" customHeight="1" thickTop="1">
      <c r="A131" s="114"/>
      <c r="B131" s="46"/>
      <c r="C131" s="115"/>
      <c r="D131" s="116"/>
      <c r="E131" s="117"/>
      <c r="F131" s="118"/>
      <c r="G131" s="118"/>
      <c r="H131" s="118"/>
      <c r="I131" s="119"/>
      <c r="J131" s="44"/>
      <c r="K131" s="48"/>
    </row>
    <row r="132" spans="1:11" s="45" customFormat="1" ht="19.5" customHeight="1">
      <c r="A132" s="40"/>
      <c r="B132" s="41"/>
      <c r="C132" s="41"/>
      <c r="D132" s="41"/>
      <c r="E132" s="42"/>
      <c r="F132" s="41"/>
      <c r="I132" s="43"/>
      <c r="J132" s="43"/>
      <c r="K132" s="44"/>
    </row>
    <row r="133" spans="1:11" s="45" customFormat="1" ht="19.5" customHeight="1">
      <c r="A133" s="40"/>
      <c r="B133" s="46"/>
      <c r="C133" s="46"/>
      <c r="D133" s="46"/>
      <c r="E133" s="42"/>
      <c r="F133" s="46"/>
      <c r="I133" s="43"/>
      <c r="J133" s="43"/>
      <c r="K133" s="44"/>
    </row>
    <row r="134" spans="1:11" s="52" customFormat="1" ht="19.5" customHeight="1">
      <c r="A134" s="114"/>
      <c r="B134" s="41" t="s">
        <v>39</v>
      </c>
      <c r="C134" s="115"/>
      <c r="D134" s="52" t="s">
        <v>40</v>
      </c>
      <c r="E134" s="54"/>
      <c r="F134" s="43"/>
      <c r="G134" s="43"/>
      <c r="H134" s="43"/>
      <c r="I134" s="43"/>
      <c r="J134" s="44"/>
      <c r="K134" s="48"/>
    </row>
    <row r="135" spans="1:17" s="121" customFormat="1" ht="19.5" customHeight="1">
      <c r="A135" s="114"/>
      <c r="B135" s="46"/>
      <c r="C135" s="115"/>
      <c r="D135" s="52" t="s">
        <v>41</v>
      </c>
      <c r="E135" s="54"/>
      <c r="F135" s="43"/>
      <c r="G135" s="43"/>
      <c r="H135" s="43"/>
      <c r="I135" s="43"/>
      <c r="J135" s="44"/>
      <c r="K135" s="48"/>
      <c r="L135" s="120"/>
      <c r="M135" s="120"/>
      <c r="O135" s="122"/>
      <c r="P135" s="122"/>
      <c r="Q135" s="122"/>
    </row>
    <row r="136" spans="1:11" s="52" customFormat="1" ht="19.5" customHeight="1">
      <c r="A136" s="114"/>
      <c r="B136" s="46"/>
      <c r="C136" s="115"/>
      <c r="D136" s="52" t="s">
        <v>42</v>
      </c>
      <c r="E136" s="54"/>
      <c r="F136" s="43"/>
      <c r="G136" s="43"/>
      <c r="H136" s="43"/>
      <c r="I136" s="43"/>
      <c r="J136" s="44"/>
      <c r="K136" s="48"/>
    </row>
    <row r="137" spans="1:11" s="52" customFormat="1" ht="19.5" customHeight="1">
      <c r="A137" s="114"/>
      <c r="B137" s="46"/>
      <c r="C137" s="115"/>
      <c r="D137" s="116"/>
      <c r="E137" s="117"/>
      <c r="F137" s="118"/>
      <c r="G137" s="118"/>
      <c r="H137" s="118"/>
      <c r="I137" s="119"/>
      <c r="J137" s="44"/>
      <c r="K137" s="48"/>
    </row>
    <row r="138" spans="1:11" s="52" customFormat="1" ht="19.5" customHeight="1">
      <c r="A138" s="114"/>
      <c r="B138" s="46"/>
      <c r="C138" s="115"/>
      <c r="D138" s="116"/>
      <c r="E138" s="117"/>
      <c r="F138" s="118"/>
      <c r="G138" s="118"/>
      <c r="H138" s="118"/>
      <c r="I138" s="119"/>
      <c r="J138" s="44"/>
      <c r="K138" s="48"/>
    </row>
  </sheetData>
  <sheetProtection/>
  <printOptions gridLines="1"/>
  <pageMargins left="0.2755905511811024" right="0.1968503937007874" top="0.4" bottom="0.31496062992125984" header="0.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SPK01-PC</cp:lastModifiedBy>
  <cp:lastPrinted>2021-12-28T06:38:43Z</cp:lastPrinted>
  <dcterms:created xsi:type="dcterms:W3CDTF">2018-01-05T06:02:15Z</dcterms:created>
  <dcterms:modified xsi:type="dcterms:W3CDTF">2021-12-28T08:23:34Z</dcterms:modified>
  <cp:category/>
  <cp:version/>
  <cp:contentType/>
  <cp:contentStatus/>
</cp:coreProperties>
</file>